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prg/ShareART/AUD_DDL_727/Revisione Modelli 2022/34 chiusura procedimento/Annessi Allegato A/"/>
    </mc:Choice>
  </mc:AlternateContent>
  <xr:revisionPtr revIDLastSave="540" documentId="13_ncr:1_{C9E0E494-B6E2-46CE-8304-424064391624}" xr6:coauthVersionLast="47" xr6:coauthVersionMax="47" xr10:uidLastSave="{9063014B-4ADF-4C51-9C5B-C7413880ED4F}"/>
  <bookViews>
    <workbookView xWindow="-108" yWindow="-108" windowWidth="23256" windowHeight="12576" tabRatio="612" xr2:uid="{00000000-000D-0000-FFFF-FFFF00000000}"/>
  </bookViews>
  <sheets>
    <sheet name="generali" sheetId="5" r:id="rId1"/>
    <sheet name="tecnici traffico e qualità" sheetId="33" r:id="rId2"/>
    <sheet name="investimenti, manutenzioni" sheetId="6" r:id="rId3"/>
    <sheet name="conto economico" sheetId="3" r:id="rId4"/>
    <sheet name="conto economico indiretto" sheetId="28" r:id="rId5"/>
    <sheet name="stato patrimoniale" sheetId="25" r:id="rId6"/>
    <sheet name="stato patrimoniale indiretto" sheetId="29" r:id="rId7"/>
    <sheet name="infrastr centralizzate, BUE " sheetId="20" r:id="rId8"/>
    <sheet name="attività di incentivazione" sheetId="21" r:id="rId9"/>
    <sheet name="incentivi" sheetId="32" r:id="rId10"/>
  </sheets>
  <externalReferences>
    <externalReference r:id="rId11"/>
    <externalReference r:id="rId12"/>
  </externalReferences>
  <definedNames>
    <definedName name="Advertising">[1]Anag!$L$101</definedName>
    <definedName name="Advertising_Duty_Free">[1]Anag!$L$106</definedName>
    <definedName name="Altre_att._non_Aviation_Corporate_Staff">[1]Anag!$L$146</definedName>
    <definedName name="Altre_Attività_Aviation">[1]Anag!$L$142</definedName>
    <definedName name="Altre_Attività_non_Aviation">[1]Anag!$L$144</definedName>
    <definedName name="Altre_Attività_non_Aviation_SVS">[1]Anag!$L$152</definedName>
    <definedName name="Altre_FCO">[1]Anag!$M$70</definedName>
    <definedName name="Altre_Subconcessioni">[1]Anag!$L$99</definedName>
    <definedName name="Altri_servizi_sicurezza">[1]Anag!$L$23</definedName>
    <definedName name="Annunci_sonori">[1]Anag!$L$46</definedName>
    <definedName name="_xlnm.Print_Area" localSheetId="9">incentivi!$A$1:$F$26</definedName>
    <definedName name="Attività_Mobility">[1]Anag!$L$150</definedName>
    <definedName name="Attività_Non_Regolamentate_AVI_GEN">[1]Anag!$L$88</definedName>
    <definedName name="Banchi_Biglietteria">[1]Anag!$L$63</definedName>
    <definedName name="Banchi_Check_In">[1]Anag!$L$55</definedName>
    <definedName name="BHS">[1]Anag!$L$25</definedName>
    <definedName name="Body_Check_e_controllo_bag_a_mano">[1]Anag!$L$13</definedName>
    <definedName name="Camera_di_simulazione">[1]Anag!$L$22</definedName>
    <definedName name="CIA">[1]Anag!$M$3</definedName>
    <definedName name="Controlli_Sicurezza_AVI_GEN">[1]Anag!$L$87</definedName>
    <definedName name="Controllo_bagaglio_da_stiva__HBS">[1]Anag!$L$17</definedName>
    <definedName name="Controllo_RX">[1]Anag!$L$21</definedName>
    <definedName name="Corrispettivo_per_Beni_Uso_Comune_CATERER">[1]Anag!$L$154</definedName>
    <definedName name="CUTE">[1]Anag!$L$38</definedName>
    <definedName name="CUTE_ARCO">[1]Anag!$L$41</definedName>
    <definedName name="De_icing">[1]Anag!$L$51</definedName>
    <definedName name="Diritti_Approdo_Decollo">[1]Anag!$L$2</definedName>
    <definedName name="Diritti_di_imbarco_e_sbarco_merci">[1]Anag!$L$11</definedName>
    <definedName name="Diritti_di_imbarco_passeggeri">[1]Anag!$L$6</definedName>
    <definedName name="Diritti_di_Sosta_AVI_GEN">[1]Anag!$L$85</definedName>
    <definedName name="Diritti_di_Sosta_e_di_Ricovero">[1]Anag!$L$4</definedName>
    <definedName name="Diritti_imbarco_passeggeri_AVI_GEN">[1]Anag!$L$84</definedName>
    <definedName name="ECO_A">[2]Lists!$A$2:$A$3</definedName>
    <definedName name="ECO_B">[2]Lists!$B$2:$B$5</definedName>
    <definedName name="ECO_D">[2]Lists!$D$2:$D$4</definedName>
    <definedName name="ECO_E">[2]Lists!$E$2:$E$4</definedName>
    <definedName name="ECO_F">[2]Lists!$F$2:$F$4</definedName>
    <definedName name="ECO_H">[2]Lists!$H$2:$H$4</definedName>
    <definedName name="ECO_I">[2]Lists!$I$2:$I$3</definedName>
    <definedName name="ECO_J">[2]Lists!$J$2:$J$3</definedName>
    <definedName name="ECO_K">[2]Lists!$K$2:$K$4</definedName>
    <definedName name="ECO_L">[2]Lists!$L$2:$L$3</definedName>
    <definedName name="ECO_M">[2]Lists!$M$2:$M$4</definedName>
    <definedName name="ECO_N">[2]Lists!$N$2:$N$4</definedName>
    <definedName name="ECO_O">[2]Lists!$O$2:$O$4</definedName>
    <definedName name="ECO_P">[2]Lists!$P$2:$P$4</definedName>
    <definedName name="ECO_Q">[2]Lists!$Q$2:$Q$3</definedName>
    <definedName name="ECO_R">[2]Lists!$R$2:$R$7</definedName>
    <definedName name="ECO_S">[2]Lists!$S$2:$S$3</definedName>
    <definedName name="ECO_T">[2]Lists!$T$2:$T$5</definedName>
    <definedName name="ECO_U">[2]Lists!$U$2:$U$4</definedName>
    <definedName name="ECO_V">[2]Lists!$V$2:$V$4</definedName>
    <definedName name="ECO_W">[2]Lists!$W$2:$W$4</definedName>
    <definedName name="ECO_X">[2]Lists!$X$2:$X$5</definedName>
    <definedName name="ECO_Y">[2]Lists!$Y$2:$Y$5</definedName>
    <definedName name="Enti_di_Stato">[1]Anag!$L$157</definedName>
    <definedName name="ETV">[1]Anag!$L$156</definedName>
    <definedName name="FCO">[1]Anag!$M$2</definedName>
    <definedName name="Impianto_alimentazione_400Hz">[1]Anag!$L$37</definedName>
    <definedName name="Importi_non_allocati">[1]Anag!$L$161</definedName>
    <definedName name="Informativa_al_Pubblico">[1]Anag!$L$42</definedName>
    <definedName name="Lost___Found">[1]Anag!$L$59</definedName>
    <definedName name="Lunga_Sosta">[1]Anag!$L$113</definedName>
    <definedName name="Manutenzioni_mezzi">[1]Anag!$L$136</definedName>
    <definedName name="Max_Righe_CIPE">[1]Anag!$E$10</definedName>
    <definedName name="NET">[1]Anag!$L$28</definedName>
    <definedName name="No_Retail_Canoni_Uffici_altri_Locali">[1]Anag!$L$121</definedName>
    <definedName name="No_Retail_subconc._fuori_Terminal">[1]Anag!$L$117</definedName>
    <definedName name="No_Retail_subconcessioni">[1]Anag!$L$118</definedName>
    <definedName name="Numero_Righe_Output">[1]Anag!$E$2</definedName>
    <definedName name="Parcheggi_Breve_Sosta">[1]Anag!$L$111</definedName>
    <definedName name="Parcheggi_Media_Sosta">[1]Anag!$L$112</definedName>
    <definedName name="Parcheggi_Pax_Ciampino">[1]Anag!$L$115</definedName>
    <definedName name="Parcheggi_Riservati_Ciampino">[1]Anag!$L$116</definedName>
    <definedName name="Pick_List_Tipo_Imputazione" localSheetId="8">#REF!</definedName>
    <definedName name="Pick_List_Tipo_Imputazione" localSheetId="9">#REF!</definedName>
    <definedName name="Pick_List_Tipo_Imputazione" localSheetId="7">#REF!</definedName>
    <definedName name="Pick_List_Tipo_Imputazione">#REF!</definedName>
    <definedName name="Pontili_d_imbarco">[1]Anag!$L$34</definedName>
    <definedName name="PRM">[1]Anag!$L$82</definedName>
    <definedName name="Pulizia_aree_uso_esclusivo">[1]Anag!$L$131</definedName>
    <definedName name="REGA1">[2]Lists!$AA$2:$AA$4</definedName>
    <definedName name="REGA11">[2]Lists!$AI$2:$AI$5</definedName>
    <definedName name="REGA13">[2]Lists!$AJ$2:$AJ$4</definedName>
    <definedName name="REGA14">[2]Lists!$AK$2:$AK$3</definedName>
    <definedName name="REGA16">[2]Lists!$AL$2:$AL$5</definedName>
    <definedName name="REGA17">[2]Lists!$AM$2:$AM$5</definedName>
    <definedName name="REGA19">[2]Lists!$AN$2:$AN$4</definedName>
    <definedName name="REGA20">[2]Lists!$AO$2:$AO$5</definedName>
    <definedName name="REGA21">[2]Lists!$AP$2:$AP$4</definedName>
    <definedName name="REGA23">[2]Lists!$AQ$2:$AQ$3</definedName>
    <definedName name="REGA3">[2]Lists!$AC$2:$AC$4</definedName>
    <definedName name="REGA4">[2]Lists!$AD$2:$AD$5</definedName>
    <definedName name="REGA5">[2]Lists!$AE$2:$AE$5</definedName>
    <definedName name="REGA6">[2]Lists!$AF$2:$AF$4</definedName>
    <definedName name="REGA7">[2]Lists!$AG$2:$AG$4</definedName>
    <definedName name="REGA8">[2]Lists!$AH$2:$AH$5</definedName>
    <definedName name="REGB1">[2]Lists!$AR$2:$AR$3</definedName>
    <definedName name="REGB2">[2]Lists!$AS$2:$AS$4</definedName>
    <definedName name="REGB3">[2]Lists!$AT$2:$AT$4</definedName>
    <definedName name="REGB4">[2]Lists!$AU$2:$AU$4</definedName>
    <definedName name="REGB6">[2]Lists!$AV$2:$AV$4</definedName>
    <definedName name="REGB7">[2]Lists!$AW$2:$AW$4</definedName>
    <definedName name="REGB8">[2]Lists!$AX$2:$AX$3</definedName>
    <definedName name="REGC1">[2]Lists!$AY$2:$AY$4</definedName>
    <definedName name="REGC13">[2]Lists!$BD$2:$BD$4</definedName>
    <definedName name="REGC2">[2]Lists!$AZ$2:$AZ$4</definedName>
    <definedName name="REGC3">[2]Lists!$BA$2:$BA$5</definedName>
    <definedName name="REGC4">[2]Lists!$BB$2:$BB$4</definedName>
    <definedName name="REGNAME">[2]Lists!$Z$2:$Z$4</definedName>
    <definedName name="Riservati">[1]Anag!$L$114</definedName>
    <definedName name="Ristorazione_a_terzi">[1]Anag!$L$138</definedName>
    <definedName name="Safety">[1]Anag!$L$50</definedName>
    <definedName name="Sale_VIP">[1]Anag!$L$78</definedName>
    <definedName name="Servizi_SI_e_Telecomun.">[1]Anag!$L$140</definedName>
    <definedName name="Servizio_futuro_1">[1]Anag!$L$159</definedName>
    <definedName name="Servizio_futuro_2">[1]Anag!$L$160</definedName>
    <definedName name="Sistema_nastri_originante">[1]Anag!$L$29</definedName>
    <definedName name="Sistema_nastri_originante_nazionale">[1]Anag!$L$27</definedName>
    <definedName name="Sistema_riconsegna_bagagli">[1]Anag!$L$30</definedName>
    <definedName name="Sistema_smistamento_T5">[1]Anag!$L$26</definedName>
    <definedName name="Sollevamento_Aeromobili">[1]Anag!$L$147</definedName>
    <definedName name="Sub_Non_Pertinenti">[1]Anag!$L$119</definedName>
    <definedName name="Subconcessione_Approvvigionamento_Jet_Fuel">[1]Anag!$L$148</definedName>
    <definedName name="Subconcessioni_Food___Beverage">[1]Anag!$L$94</definedName>
    <definedName name="Subconcessioni_Retail">[1]Anag!$L$89</definedName>
    <definedName name="T_1">[1]Anag!$M$6</definedName>
    <definedName name="T_2">[1]Anag!$M$7</definedName>
    <definedName name="T_3">[1]Anag!$M$8</definedName>
    <definedName name="T_5">[1]Anag!$M$26</definedName>
    <definedName name="Tot_Righe_OutCIN">[1]Anag!$Y$2</definedName>
    <definedName name="Tot_Righe_Output">[1]Anag!$E$13</definedName>
    <definedName name="Uffici_Cargo_City">[1]Anag!$L$72</definedName>
    <definedName name="Uffici_e_Locali_operativi">[1]Anag!$L$67</definedName>
    <definedName name="Uffici_e_Locali_operativi___non_regolati">[1]Anag!$L$73</definedName>
    <definedName name="Uffici_Locali_Operativi_AVI_GEN">[1]Anag!$L$86</definedName>
    <definedName name="Utenze_e_altri_servizi">[1]Anag!$L$126</definedName>
    <definedName name="Utilizzo_beni_di_uso_comune">[1]Anag!$L$53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2" i="33" l="1"/>
  <c r="D171" i="33"/>
  <c r="D170" i="33"/>
  <c r="D169" i="33"/>
  <c r="D168" i="33"/>
  <c r="D167" i="33"/>
  <c r="D166" i="33"/>
  <c r="D165" i="33"/>
  <c r="D164" i="33"/>
  <c r="D162" i="33"/>
  <c r="D161" i="33"/>
  <c r="D159" i="33"/>
  <c r="D158" i="33"/>
  <c r="D156" i="33"/>
  <c r="D155" i="33"/>
  <c r="D153" i="33"/>
  <c r="D152" i="33"/>
  <c r="D151" i="33"/>
  <c r="D149" i="33"/>
  <c r="D148" i="33"/>
  <c r="D147" i="33"/>
  <c r="D145" i="33"/>
  <c r="D144" i="33"/>
  <c r="D143" i="33"/>
  <c r="D142" i="33"/>
  <c r="D141" i="33"/>
  <c r="D140" i="33"/>
</calcChain>
</file>

<file path=xl/sharedStrings.xml><?xml version="1.0" encoding="utf-8"?>
<sst xmlns="http://schemas.openxmlformats.org/spreadsheetml/2006/main" count="2100" uniqueCount="706">
  <si>
    <t>Generali</t>
  </si>
  <si>
    <t>Note</t>
  </si>
  <si>
    <t>Unità</t>
  </si>
  <si>
    <t>Dati</t>
  </si>
  <si>
    <t>Commento</t>
  </si>
  <si>
    <t>società di gestione aeroportuale</t>
  </si>
  <si>
    <t>testo</t>
  </si>
  <si>
    <t>codice fiscale</t>
  </si>
  <si>
    <t>partita iva</t>
  </si>
  <si>
    <t>sede legale</t>
  </si>
  <si>
    <t>scalo</t>
  </si>
  <si>
    <t>indirizzo PEC</t>
  </si>
  <si>
    <t>persona di riferimento</t>
  </si>
  <si>
    <t>telefono contatto</t>
  </si>
  <si>
    <t>e-mail contatto</t>
  </si>
  <si>
    <t>ufficio appartenenza</t>
  </si>
  <si>
    <t>inizio concessione</t>
  </si>
  <si>
    <t>dd/mm/aaaa</t>
  </si>
  <si>
    <t>scadenza concessione</t>
  </si>
  <si>
    <t>scadenza periodo tariffario</t>
  </si>
  <si>
    <t>quota capitale direttamente in possesso soggetti pubblici</t>
  </si>
  <si>
    <t>Percentuale di partecipazione in mano ad enti pubblici</t>
  </si>
  <si>
    <t>%</t>
  </si>
  <si>
    <t>quota capitale indirettamente in possesso soggetti pubblici (indicare il livello in commento)</t>
  </si>
  <si>
    <t>Percentuale di partecipazione riconducibili ad enti pubblici</t>
  </si>
  <si>
    <t>soggetto di controllo</t>
  </si>
  <si>
    <t>denominazione sociale/ente pubblico</t>
  </si>
  <si>
    <t>quota di capitale del soggetto di controllo</t>
  </si>
  <si>
    <t>% del capitale sociale</t>
  </si>
  <si>
    <t xml:space="preserve">elenco imprese handling </t>
  </si>
  <si>
    <t>riportare elenco numerato delle imprese che operano i servizi di handling</t>
  </si>
  <si>
    <t>elenco numerato</t>
  </si>
  <si>
    <t>soggetto di controllo imprese handling</t>
  </si>
  <si>
    <t>con riferimento all'elenco numerato, riportare l'azionista di riferimento</t>
  </si>
  <si>
    <t>vettori in autoproduzione handling</t>
  </si>
  <si>
    <t>indicare quanti utenti aeroportuali effettuano il servizio in autoproduzione</t>
  </si>
  <si>
    <t>numero</t>
  </si>
  <si>
    <t>si intende somma di generale, commerciale ed altro</t>
  </si>
  <si>
    <t xml:space="preserve">unità </t>
  </si>
  <si>
    <t>anno</t>
  </si>
  <si>
    <t>passeggeri partenza</t>
  </si>
  <si>
    <t>numero pax</t>
  </si>
  <si>
    <t>passeggeri arrivo</t>
  </si>
  <si>
    <t>passeggeri nazionali partenza</t>
  </si>
  <si>
    <t>passeggeri nazionali arrivo</t>
  </si>
  <si>
    <t>passeggeri verso UE (escluso nazionali) partenza</t>
  </si>
  <si>
    <t>passeggeri da UE (escluso nazionali) arrivo</t>
  </si>
  <si>
    <t>passeggeri da extra UE arrivo</t>
  </si>
  <si>
    <t>passeggeri verso extra UE partenza</t>
  </si>
  <si>
    <t>passeggeri in transito indiretti (partenza)</t>
  </si>
  <si>
    <t>passeggeri in transito diretti (partenza)</t>
  </si>
  <si>
    <t>numero PRM (arrivo e partenze)</t>
  </si>
  <si>
    <t>passeggeri dirottati</t>
  </si>
  <si>
    <t>totale infant</t>
  </si>
  <si>
    <t>totale children</t>
  </si>
  <si>
    <t>altri passeggeri esenti diritti imbarco</t>
  </si>
  <si>
    <t>passeggeri paganti diritti imbarco</t>
  </si>
  <si>
    <t>posti offerti nazionali</t>
  </si>
  <si>
    <t>numero posti</t>
  </si>
  <si>
    <t>posti offerti UE (escluso nazionali)</t>
  </si>
  <si>
    <t>posti offerti Extra UE</t>
  </si>
  <si>
    <t>totale MTOW in decollo ed atterraggio</t>
  </si>
  <si>
    <t>ton</t>
  </si>
  <si>
    <t xml:space="preserve">numero movimenti </t>
  </si>
  <si>
    <t>movimenti</t>
  </si>
  <si>
    <t>numero movimenti nazionali</t>
  </si>
  <si>
    <t>numero movimenti  UE (escluso nazionale)</t>
  </si>
  <si>
    <t>numero movimenti  Extra UE</t>
  </si>
  <si>
    <t>numero movimenti esenti pagamenti diritto A/D</t>
  </si>
  <si>
    <t>totale merci aviocamionato</t>
  </si>
  <si>
    <t>quintali</t>
  </si>
  <si>
    <t>totale merci avio</t>
  </si>
  <si>
    <t>WLU effettive</t>
  </si>
  <si>
    <t>WLU  (Work  Load  Unit  o unità di carico) corrisponde ad un passeggero o a 100 kg di merce o posta</t>
  </si>
  <si>
    <t>WLU previste nell'anno da dinamica tariffaria</t>
  </si>
  <si>
    <t>Traffico aviazione commerciale</t>
  </si>
  <si>
    <t>Traffico aviazione generale</t>
  </si>
  <si>
    <t>Parametri tecnici</t>
  </si>
  <si>
    <t>unità</t>
  </si>
  <si>
    <t>Anno</t>
  </si>
  <si>
    <t>totale area sedime</t>
  </si>
  <si>
    <t>mq</t>
  </si>
  <si>
    <t>piste</t>
  </si>
  <si>
    <t>lunghezza piste in uso (somma lunghezze)</t>
  </si>
  <si>
    <t>metri</t>
  </si>
  <si>
    <t>superficie piste in uso</t>
  </si>
  <si>
    <t>lunghezza piste non in uso (somma lunghezze)</t>
  </si>
  <si>
    <t>superficie piste non in uso</t>
  </si>
  <si>
    <t>numero ore giornaliere operatività scalo</t>
  </si>
  <si>
    <t>n. ore</t>
  </si>
  <si>
    <t>apertura h24 per sicurezza e/o voli di stato</t>
  </si>
  <si>
    <t>si/no</t>
  </si>
  <si>
    <t>numero massimo di movimenti teorici all'ora</t>
  </si>
  <si>
    <t>movimenti/ora</t>
  </si>
  <si>
    <t>traffico in giornata di picco</t>
  </si>
  <si>
    <t>il più alto numero di movimenti registrati durante una giornata (picco di movimenti)</t>
  </si>
  <si>
    <t>numero di movimenti effettivi nell'ora di picco</t>
  </si>
  <si>
    <t>n. movimenti massimi registrati nell'ora corrispondente al 95° percentile: dopo avere ordinato le singole ore di operatività aeroportuale – su base annua – in termini di numero totale di movimenti (in modo che la 1^ ora rappresenti quella con il maggiore impegno), si assume quale base di calcolo il valore corrispondente all’ora che rappresenta il 5% dell’operatività (se ad esempio quest’ultima è pari a 24h·365d = 8760 ore/anno, si assume la 8760·5% = 458^ ora)</t>
  </si>
  <si>
    <t>numero passeggeri effettivi nell'ora di picco</t>
  </si>
  <si>
    <t>n. passeggeri massimi registrati nell'ora corrispondente al 95° percentile: dopo avere ordinato le singole ore di operatività aeroportuale – su base annua – in termini di numero totale di passeggeri (in modo che la 1^ ora rappresenti quella con il maggiore impegno), si assume quale base di calcolo il valore corrispondente all’ora che rappresenta il 5% dell’operatività (se ad esempio quest’ultima è pari a 24h·365d = 8760 ore/anno, si assume la 8760·5% = 458^ ora)</t>
  </si>
  <si>
    <t>pax/ora</t>
  </si>
  <si>
    <t>piazzola di sosta</t>
  </si>
  <si>
    <t>area predefinita designata alla sosta degli aeromobili</t>
  </si>
  <si>
    <t>hangar</t>
  </si>
  <si>
    <t>edificio per il ricovero degli aeromobili</t>
  </si>
  <si>
    <t>taxiway (numero)</t>
  </si>
  <si>
    <t>taxiway (lunghezza cumulativa)</t>
  </si>
  <si>
    <t>m</t>
  </si>
  <si>
    <t>taxiway (superficie cumulativa)</t>
  </si>
  <si>
    <t>numero terminal</t>
  </si>
  <si>
    <t>area terminal passeggeri</t>
  </si>
  <si>
    <t>area terminal merci</t>
  </si>
  <si>
    <t xml:space="preserve">area terminal dedicata ad enti di stato </t>
  </si>
  <si>
    <t>area terminal dedicato ad attività commerciali (superficie utile)</t>
  </si>
  <si>
    <t>superficie posti auto</t>
  </si>
  <si>
    <t>parcheggi a pagamento al lordo delle aree di manovra</t>
  </si>
  <si>
    <t>numero posti auto</t>
  </si>
  <si>
    <t xml:space="preserve">parcheggi a pagamento </t>
  </si>
  <si>
    <t>banchi check in</t>
  </si>
  <si>
    <t>banchi self check in</t>
  </si>
  <si>
    <t>lunghezza nastri riconsegna bagagli</t>
  </si>
  <si>
    <t>numero nastri riconsegna bagagli</t>
  </si>
  <si>
    <t>varchi di sicurezza (escluso fast track)</t>
  </si>
  <si>
    <t>controllo passaporti con personale</t>
  </si>
  <si>
    <t>controllo passaporti Automated Border Control (e-Gates)</t>
  </si>
  <si>
    <t>varchi staff</t>
  </si>
  <si>
    <t>varchi carrai</t>
  </si>
  <si>
    <t>gates</t>
  </si>
  <si>
    <t>presidio sanitario in carico al gestore (si/no)</t>
  </si>
  <si>
    <t>apparecchiature "impianti visivi luminosi (AVL) in carico al gestore (si/no)</t>
  </si>
  <si>
    <t>tempo medio di attesa ai varchi sicurezza (orario di punta)</t>
  </si>
  <si>
    <t>tempo medio di attesa ai varchi sicurezza (medio)</t>
  </si>
  <si>
    <t>tempo medio di riconsegna dell'ultimo bagaglio</t>
  </si>
  <si>
    <t>tempo medio di riconsegna del primo bagaglio</t>
  </si>
  <si>
    <t>tempo medio di attesa al check in (medio)</t>
  </si>
  <si>
    <t>livello di rumore aeroportuale max</t>
  </si>
  <si>
    <t>Il livello di rumore aeroportuale è definito dal DM 31/10/1997</t>
  </si>
  <si>
    <t>dB</t>
  </si>
  <si>
    <t>livello emissioni degli aeromobili di COx</t>
  </si>
  <si>
    <t>si misura l'emissione totale annua</t>
  </si>
  <si>
    <t>kg</t>
  </si>
  <si>
    <t>livello emissioni degli aeromobili di NOx</t>
  </si>
  <si>
    <t>tonnellaggio da aeromobili classificati chapter 3</t>
  </si>
  <si>
    <t>tonnellaggio da aeromobili classificati chapter 4</t>
  </si>
  <si>
    <t>Investimenti</t>
  </si>
  <si>
    <t>investimenti effettuati nell'anno</t>
  </si>
  <si>
    <t>€</t>
  </si>
  <si>
    <t xml:space="preserve">            di cui per manutenzioni straordinarie dei beni esistenti</t>
  </si>
  <si>
    <t xml:space="preserve">            di cui per acquisizione di nuove risorse</t>
  </si>
  <si>
    <t>investimenti programmati nel piano degli interventi approvati dal concedente</t>
  </si>
  <si>
    <t>Manutenzioni</t>
  </si>
  <si>
    <t>manutenzione ordinaria</t>
  </si>
  <si>
    <t>CONCESSIONARIA:</t>
  </si>
  <si>
    <t>attribuzione diretta</t>
  </si>
  <si>
    <t>attribuzione indiretta</t>
  </si>
  <si>
    <t>Attività non pertinenti</t>
  </si>
  <si>
    <t>Attività aeroportuali</t>
  </si>
  <si>
    <t>Attività accessorie</t>
  </si>
  <si>
    <t>Attività di incentivazione</t>
  </si>
  <si>
    <t>Attività aeroportuali ex DL 1/2012</t>
  </si>
  <si>
    <t>Attività  a fornitura diretta del gestore</t>
  </si>
  <si>
    <t>Attività  in sub concessione a terzi</t>
  </si>
  <si>
    <t>cod. voce</t>
  </si>
  <si>
    <t>Voce contabile</t>
  </si>
  <si>
    <t xml:space="preserve">Unità </t>
  </si>
  <si>
    <t>Totale bilancio</t>
  </si>
  <si>
    <t>totale attività aeroportuali, accessorie, incentivazione e non pertinenti (altri scali)</t>
  </si>
  <si>
    <t>totale attività aeroportuali, accessorie, incentivazione e non pertinenti</t>
  </si>
  <si>
    <t>Approdo e partenza</t>
  </si>
  <si>
    <t>Sosta e ricovero</t>
  </si>
  <si>
    <t>Diritti imbarco  passeggeri</t>
  </si>
  <si>
    <t>Diritti imbarco merci</t>
  </si>
  <si>
    <t>Sicurezza pax e bagaglio a mano</t>
  </si>
  <si>
    <t>Sicurezza bagagli da stiva</t>
  </si>
  <si>
    <t>Infrastrutture centralizzate</t>
  </si>
  <si>
    <t>Beni di uso esclusivo</t>
  </si>
  <si>
    <t>Beni di uso comune</t>
  </si>
  <si>
    <t>totale attività aeroportuali ex DL 1/2012</t>
  </si>
  <si>
    <t>Assistenza passeggeri ridotta mobilità</t>
  </si>
  <si>
    <t>Handling in esclusiva</t>
  </si>
  <si>
    <t>Parcheggi</t>
  </si>
  <si>
    <t>Food and beverage</t>
  </si>
  <si>
    <t>Altro retail</t>
  </si>
  <si>
    <t>Altre accessorie</t>
  </si>
  <si>
    <t>Uffici ed altri locali</t>
  </si>
  <si>
    <t>Spazi pubblicitari</t>
  </si>
  <si>
    <t>Handling liberalizzato</t>
  </si>
  <si>
    <t>incentivi all'attività volativa comunque denominati</t>
  </si>
  <si>
    <t>generali e di struttura</t>
  </si>
  <si>
    <t>Non pertinenti</t>
  </si>
  <si>
    <t xml:space="preserve">Ricavi </t>
  </si>
  <si>
    <t>1.1</t>
  </si>
  <si>
    <t>ricavi delle vendite e prestazioni</t>
  </si>
  <si>
    <t>1.2</t>
  </si>
  <si>
    <t>variazione delle rimanenze</t>
  </si>
  <si>
    <t>1.3</t>
  </si>
  <si>
    <t>variazione dei lavori in corso su ordinazione</t>
  </si>
  <si>
    <t>1.4</t>
  </si>
  <si>
    <t>incrementi di immobilizzazioni per lavori interni</t>
  </si>
  <si>
    <t>1.4.1</t>
  </si>
  <si>
    <t>di cui per costi del personale</t>
  </si>
  <si>
    <t>1.4.2</t>
  </si>
  <si>
    <t>di cui per costi per servizi</t>
  </si>
  <si>
    <t>1.4.3</t>
  </si>
  <si>
    <t>di cui per materie prime</t>
  </si>
  <si>
    <t>1.4.4</t>
  </si>
  <si>
    <t>di cui per oneri finanziari capitalizzati</t>
  </si>
  <si>
    <t>1.4.5</t>
  </si>
  <si>
    <t xml:space="preserve">di cui per altri costi </t>
  </si>
  <si>
    <t>1.5</t>
  </si>
  <si>
    <t>altri ricavi e proventi</t>
  </si>
  <si>
    <t>1.5.1</t>
  </si>
  <si>
    <t>di cui in conto impianti</t>
  </si>
  <si>
    <t>1.5.2</t>
  </si>
  <si>
    <t>di cui contributi in conto esercizio</t>
  </si>
  <si>
    <t>1.5.3</t>
  </si>
  <si>
    <t>di cui per plusvalenze e altri proventi di natura similare</t>
  </si>
  <si>
    <t>1.5.4</t>
  </si>
  <si>
    <t>di cui per rimborsi</t>
  </si>
  <si>
    <t>1.5.5</t>
  </si>
  <si>
    <t>di cui per fitti attivi</t>
  </si>
  <si>
    <t>1.5.6</t>
  </si>
  <si>
    <t>di cui altro</t>
  </si>
  <si>
    <t>Costi</t>
  </si>
  <si>
    <t>2.1</t>
  </si>
  <si>
    <t xml:space="preserve">materie prime </t>
  </si>
  <si>
    <t>2.1.1</t>
  </si>
  <si>
    <t xml:space="preserve">  di cui verso imprese del gruppo:</t>
  </si>
  <si>
    <t>2.1.1.1</t>
  </si>
  <si>
    <t>di cui pulizie</t>
  </si>
  <si>
    <t>2.1.1.2</t>
  </si>
  <si>
    <t>di cui manutenzioni ordinarie</t>
  </si>
  <si>
    <t>2.1.1.3</t>
  </si>
  <si>
    <t>altro</t>
  </si>
  <si>
    <t>2.1.2</t>
  </si>
  <si>
    <t xml:space="preserve">  di cui verso imprese terze:</t>
  </si>
  <si>
    <t>2.1.2.1</t>
  </si>
  <si>
    <t>2.1.2.2</t>
  </si>
  <si>
    <t>2.1.2.3</t>
  </si>
  <si>
    <t>2.2</t>
  </si>
  <si>
    <t>servizi</t>
  </si>
  <si>
    <t>2.2.1</t>
  </si>
  <si>
    <t>2.2.1.1</t>
  </si>
  <si>
    <t>di cui security</t>
  </si>
  <si>
    <t>2.2.1.2</t>
  </si>
  <si>
    <t>di cui energia elettrica</t>
  </si>
  <si>
    <t>2.2.1.3</t>
  </si>
  <si>
    <t>di cui gas</t>
  </si>
  <si>
    <t>2.2.1.4</t>
  </si>
  <si>
    <t>di cui acqua</t>
  </si>
  <si>
    <t>2.2.1.5</t>
  </si>
  <si>
    <t>di cui restanti utenze</t>
  </si>
  <si>
    <t>2.2.1.6</t>
  </si>
  <si>
    <t>2.2.1.7</t>
  </si>
  <si>
    <t>2.2.1.8</t>
  </si>
  <si>
    <t>2.2.1.9</t>
  </si>
  <si>
    <t>di cui consulenze</t>
  </si>
  <si>
    <t>2.2.1.10</t>
  </si>
  <si>
    <t>di cui contratti di somministrazione di lavoro a tempo determinato o occasionale</t>
  </si>
  <si>
    <t>2.2.1.11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</si>
  <si>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</si>
  <si>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</si>
  <si>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</si>
  <si>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</si>
  <si>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</si>
  <si>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</si>
  <si>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</si>
  <si>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</si>
  <si>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</si>
  <si>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</si>
  <si>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2.2.2.10</t>
  </si>
  <si>
    <t>2.2.2.11</t>
  </si>
  <si>
    <t>2.3</t>
  </si>
  <si>
    <t>godimento beni di terzi</t>
  </si>
  <si>
    <t>2.3.1</t>
  </si>
  <si>
    <t>di cui in leasing</t>
  </si>
  <si>
    <t>2.3.2</t>
  </si>
  <si>
    <t>2.4</t>
  </si>
  <si>
    <t xml:space="preserve">personale </t>
  </si>
  <si>
    <t>2.4.1</t>
  </si>
  <si>
    <t>2.4.2</t>
  </si>
  <si>
    <t>di cui amministrativo</t>
  </si>
  <si>
    <t>2.4.3</t>
  </si>
  <si>
    <t>2.4.4</t>
  </si>
  <si>
    <t>2.4.5</t>
  </si>
  <si>
    <t>2.4.6</t>
  </si>
  <si>
    <t>di cui per incentivi all'esodo/incentivazioni straordinarie</t>
  </si>
  <si>
    <t>2.4.7</t>
  </si>
  <si>
    <t>2.4.8</t>
  </si>
  <si>
    <t>2.5</t>
  </si>
  <si>
    <t>variazione rimanenze</t>
  </si>
  <si>
    <t>2.6</t>
  </si>
  <si>
    <t xml:space="preserve">altri oneri </t>
  </si>
  <si>
    <t>2.6.1</t>
  </si>
  <si>
    <t>di cui canone concessione</t>
  </si>
  <si>
    <t>2.6.2</t>
  </si>
  <si>
    <t>di cui canone VVFF</t>
  </si>
  <si>
    <t>2.6.3</t>
  </si>
  <si>
    <t>di cui canone sicurezza</t>
  </si>
  <si>
    <t>2.6.4</t>
  </si>
  <si>
    <t>di cui altri canoni</t>
  </si>
  <si>
    <t>2.6.5</t>
  </si>
  <si>
    <t>IMU</t>
  </si>
  <si>
    <t>2.6.6</t>
  </si>
  <si>
    <t>IRAP</t>
  </si>
  <si>
    <t>2.6.7</t>
  </si>
  <si>
    <t>di cui per costi connessi all'erogazione di liberalità</t>
  </si>
  <si>
    <t>2.6.8</t>
  </si>
  <si>
    <t xml:space="preserve">di cui per oneri fiscali di qualsiasi natura, anche sanzioni ed interessi legati ad accertamenti </t>
  </si>
  <si>
    <t>2.6.9</t>
  </si>
  <si>
    <t>di cui per sopravvenienze ed insussistenze passive</t>
  </si>
  <si>
    <t>2.6.10</t>
  </si>
  <si>
    <t>di cui per sanzioni, penali e risarcimenti</t>
  </si>
  <si>
    <t>2.6.11</t>
  </si>
  <si>
    <t>di cui per spese processuali ove l'impresa risulti soccombente</t>
  </si>
  <si>
    <t>2.6.12</t>
  </si>
  <si>
    <t>Totale costi operativi diretti (2.1 + 2.2 + 2.3 + 2.4 + 2.5 + 2.6)</t>
  </si>
  <si>
    <t>Risultato operativo lordo (EBITDA) (1 - 3)</t>
  </si>
  <si>
    <t>5.1</t>
  </si>
  <si>
    <t xml:space="preserve">ammortamento beni immateriali </t>
  </si>
  <si>
    <t>5.1.1</t>
  </si>
  <si>
    <t>di cui afferenti ad immobilizzazioni autofinanziate</t>
  </si>
  <si>
    <t>5.1.2</t>
  </si>
  <si>
    <t>di cui avviamento</t>
  </si>
  <si>
    <t>5.1.3</t>
  </si>
  <si>
    <t>di cui altre</t>
  </si>
  <si>
    <t>5.2</t>
  </si>
  <si>
    <t xml:space="preserve">ammortamento beni materiali </t>
  </si>
  <si>
    <t>5.2.1</t>
  </si>
  <si>
    <t>5.2.2</t>
  </si>
  <si>
    <t>di cui afferenti ad immobilizzazioni in leasing</t>
  </si>
  <si>
    <t>5.2.3</t>
  </si>
  <si>
    <t>di cui afferenti ad immobilizzazioni realizzate con contributi pubblici ammissibili a fini tariffari</t>
  </si>
  <si>
    <t>5.2.4</t>
  </si>
  <si>
    <t>di cui altri</t>
  </si>
  <si>
    <t>5.3</t>
  </si>
  <si>
    <t>svalutazioni</t>
  </si>
  <si>
    <t>5.4</t>
  </si>
  <si>
    <t>accantonamenti a fondi rischi e oneri</t>
  </si>
  <si>
    <t>5.5</t>
  </si>
  <si>
    <t>Totale costi non monetari (5.1 + 5.2 + 5.3 + 5.4 + 5.5)</t>
  </si>
  <si>
    <t>Risultato operativo (EBIT) al netto dei costi diretti (4 - 5)</t>
  </si>
  <si>
    <t>I</t>
  </si>
  <si>
    <t>Totale costi diretti e indiretti (3 + 5 + 7)</t>
  </si>
  <si>
    <t>Risultato operativo netto (EBIT) (1 - 8)</t>
  </si>
  <si>
    <t>10.1</t>
  </si>
  <si>
    <t>Proventi finanziari</t>
  </si>
  <si>
    <t>10.1.1</t>
  </si>
  <si>
    <t>di cui da partecipazioni</t>
  </si>
  <si>
    <t>10.1.2</t>
  </si>
  <si>
    <t xml:space="preserve">di cui altri </t>
  </si>
  <si>
    <t>10.2</t>
  </si>
  <si>
    <t>Oneri finanziari</t>
  </si>
  <si>
    <t>10.2.1</t>
  </si>
  <si>
    <t>di cui per interessi passivi e altri oneri verso imprese controllanti</t>
  </si>
  <si>
    <t>10.2.2</t>
  </si>
  <si>
    <t>di cui per interessi passivi e altri oneri verso altre imprese del gruppo</t>
  </si>
  <si>
    <t>10.2.3</t>
  </si>
  <si>
    <t>di cui per interessi passivi e altri oneri verso istituti bancari</t>
  </si>
  <si>
    <t>10.2.4</t>
  </si>
  <si>
    <t>di cui per interessi passivi e altri oneri verso altri finanziatori</t>
  </si>
  <si>
    <t>10.2.5</t>
  </si>
  <si>
    <t>di cui per costi di transazione per finanziamenti</t>
  </si>
  <si>
    <t>10.2.6</t>
  </si>
  <si>
    <t>di cui per altri</t>
  </si>
  <si>
    <t>Risultato delle gestione finanziaria (10.1 + 10.2)</t>
  </si>
  <si>
    <t xml:space="preserve">Rettifiche di valore di attività e passività finanziarie </t>
  </si>
  <si>
    <t>Risultato prima delle imposte</t>
  </si>
  <si>
    <t>Imposte sul reddito dell'esercizio, correnti, differite e anticipate</t>
  </si>
  <si>
    <t>13.1</t>
  </si>
  <si>
    <t>IRES corrente</t>
  </si>
  <si>
    <t>13.2</t>
  </si>
  <si>
    <t>IRAP corrente</t>
  </si>
  <si>
    <t>13.3</t>
  </si>
  <si>
    <t>Imposte differite e anticipate</t>
  </si>
  <si>
    <t>13.4</t>
  </si>
  <si>
    <t>Imposte relative agli esercizi precedenti</t>
  </si>
  <si>
    <t>13.5</t>
  </si>
  <si>
    <t>Altre imposte diverse dalle precedenti</t>
  </si>
  <si>
    <t>Utile (perdita) dell'esercizio</t>
  </si>
  <si>
    <t>ATTIVITÀ</t>
  </si>
  <si>
    <t>Immobilizzazioni immateriali</t>
  </si>
  <si>
    <t>1.1.1</t>
  </si>
  <si>
    <t>di cui immobilizzazioni immateriali autofinanziate</t>
  </si>
  <si>
    <t>1.1.2</t>
  </si>
  <si>
    <t>di cui per avviamento</t>
  </si>
  <si>
    <t>1.1.3</t>
  </si>
  <si>
    <t>1.1.4</t>
  </si>
  <si>
    <t>di cui per immobilizzazioni in corso e acconti</t>
  </si>
  <si>
    <t>Immobilizzazioni materiali</t>
  </si>
  <si>
    <t>1.2.1</t>
  </si>
  <si>
    <t>di cui immobilizzazioni materiali autofinanziate</t>
  </si>
  <si>
    <t>1.2.2</t>
  </si>
  <si>
    <t>di cui immobilizzazioni realizzate con contributi pubblici ammissibili a fini tariffari</t>
  </si>
  <si>
    <t>1.2.3</t>
  </si>
  <si>
    <t>1.2.4</t>
  </si>
  <si>
    <t>Immobilizzazioni finanziarie</t>
  </si>
  <si>
    <t>1.3.1</t>
  </si>
  <si>
    <t>di cui per crediti commerciali a m/l termine verso imprese del gruppo</t>
  </si>
  <si>
    <t>1.3.2</t>
  </si>
  <si>
    <t>di cui per crediti commerciali a m/l termine verso imprese terze</t>
  </si>
  <si>
    <t>1.3.3</t>
  </si>
  <si>
    <t>di cui per partecipazioni in imprese controllate</t>
  </si>
  <si>
    <t>1.3.4</t>
  </si>
  <si>
    <t xml:space="preserve">di cui per partecipazioni in altre imprese </t>
  </si>
  <si>
    <t>1.3.5</t>
  </si>
  <si>
    <t>di cui per attività finanziarie a medio/lungo termine (inclusi derivati)</t>
  </si>
  <si>
    <t>1.3.6</t>
  </si>
  <si>
    <t>Totale Immobilizzazioni (1.1 + 1.2 + 1.3)</t>
  </si>
  <si>
    <t>di cui per rimanenze</t>
  </si>
  <si>
    <t>di cui per crediti commerciali a breve verso imprese del gruppo</t>
  </si>
  <si>
    <t>di cui  ammissibili</t>
  </si>
  <si>
    <t>di cui non ammmissibili</t>
  </si>
  <si>
    <t>di cui per crediti commerciali a breve verso imprese terze</t>
  </si>
  <si>
    <t>di cui per crediti tributari e previdenziali</t>
  </si>
  <si>
    <t>di cui per attività finanziarie a breve termine (inclusi derivati)</t>
  </si>
  <si>
    <t>di cui per disponibilità liquide e mezzi equivalenti</t>
  </si>
  <si>
    <t>2.7</t>
  </si>
  <si>
    <t>Totale Attivo circolante (2.1 + 2.2 + 2.3 + 2.4 + 2.5 + 2.6 + 2.7)</t>
  </si>
  <si>
    <t>3.1</t>
  </si>
  <si>
    <t>Ratei e risconti attivi operativi</t>
  </si>
  <si>
    <t>3.2</t>
  </si>
  <si>
    <t>Ratei attivi e risconti non operativi</t>
  </si>
  <si>
    <t>3.3</t>
  </si>
  <si>
    <t xml:space="preserve">Crediti verso soci </t>
  </si>
  <si>
    <t>3.4</t>
  </si>
  <si>
    <t>Altro</t>
  </si>
  <si>
    <t>Altre attività (3.1 + 3.2 + 3.3 + 3.4)</t>
  </si>
  <si>
    <t>Totale attività dirette (1 + 2 + 3)</t>
  </si>
  <si>
    <t>Totale attività (4 + 5)</t>
  </si>
  <si>
    <t>PASSIVITÀ E PATRIMONIO NETTO</t>
  </si>
  <si>
    <t>8.1</t>
  </si>
  <si>
    <t>Fondi per rischi e oneri</t>
  </si>
  <si>
    <t>8.1.1</t>
  </si>
  <si>
    <t>di cui per fondi accantonamenti manutenzioni cicliche</t>
  </si>
  <si>
    <t>8.1.2</t>
  </si>
  <si>
    <t xml:space="preserve">di cui per fondi trattamenti integrativi </t>
  </si>
  <si>
    <t>8.1.3</t>
  </si>
  <si>
    <t>di cui per fondi incentivi all'esodo/incentivazioni straordinarie</t>
  </si>
  <si>
    <t>8.1.4</t>
  </si>
  <si>
    <t>di cui fondi per imposte, anche differite</t>
  </si>
  <si>
    <t>8.1.5</t>
  </si>
  <si>
    <t>di cui strumenti finanziari derivati passivi</t>
  </si>
  <si>
    <t>8.1.6</t>
  </si>
  <si>
    <t>8.2</t>
  </si>
  <si>
    <t>Trattamento di fine rapporto di lavoro subordinato</t>
  </si>
  <si>
    <t>8.3</t>
  </si>
  <si>
    <t>Debiti operativi a medio/lungo termine</t>
  </si>
  <si>
    <t>8.3.1</t>
  </si>
  <si>
    <t>di cui per debiti commerciali verso imprese del gruppo</t>
  </si>
  <si>
    <t>8.3.2</t>
  </si>
  <si>
    <t>di cui per debiti commerciali verso imprese terze</t>
  </si>
  <si>
    <t>8.3.3</t>
  </si>
  <si>
    <t>8.4</t>
  </si>
  <si>
    <t>Debiti finanziari a medio/lungo termine</t>
  </si>
  <si>
    <t>8.4.1</t>
  </si>
  <si>
    <t>di cui per obbligazioni</t>
  </si>
  <si>
    <t>8.4.2</t>
  </si>
  <si>
    <t>di cui per prestiti da istituti bancari</t>
  </si>
  <si>
    <t>8.4.3</t>
  </si>
  <si>
    <t>di cui per prestiti da soggetti da altre imprese del gruppo</t>
  </si>
  <si>
    <t>8.4.4</t>
  </si>
  <si>
    <t>di cui per prestiti da imprese terze</t>
  </si>
  <si>
    <t>8.4.5</t>
  </si>
  <si>
    <t>8.5</t>
  </si>
  <si>
    <t>Debiti operativi a breve termine</t>
  </si>
  <si>
    <t>8.5.1</t>
  </si>
  <si>
    <t>8.5.2</t>
  </si>
  <si>
    <t>8.5.3</t>
  </si>
  <si>
    <t>di cui per debiti tributari e previdenziali</t>
  </si>
  <si>
    <t>8.5.4</t>
  </si>
  <si>
    <t>8.6</t>
  </si>
  <si>
    <t>Debiti finanziari a breve termine</t>
  </si>
  <si>
    <t>8.6.1</t>
  </si>
  <si>
    <t>8.6.2</t>
  </si>
  <si>
    <t>8.6.3</t>
  </si>
  <si>
    <t>8.6.4</t>
  </si>
  <si>
    <t>8.6.5</t>
  </si>
  <si>
    <t>8.7</t>
  </si>
  <si>
    <t>Altre passività</t>
  </si>
  <si>
    <t>8.7.1</t>
  </si>
  <si>
    <t>di cui ratei e risconti passivi operativi</t>
  </si>
  <si>
    <t>8.7.2</t>
  </si>
  <si>
    <t>di cui ratei e risconti passivi non operativi</t>
  </si>
  <si>
    <t>8.7.3</t>
  </si>
  <si>
    <t>Totale passività dirette (8.1 + 8.2 + 8.3 + 8.4 + 8.5 + 8.7)</t>
  </si>
  <si>
    <t>Totale passività (8 + 9)</t>
  </si>
  <si>
    <t>Totale passivo regolatorio (10 - 8.1.2 - 8.1.3 )</t>
  </si>
  <si>
    <t>CIN regolatorio (7 - 11)</t>
  </si>
  <si>
    <t>Capitale sociale</t>
  </si>
  <si>
    <t>Riserve</t>
  </si>
  <si>
    <t>13.3.1</t>
  </si>
  <si>
    <t xml:space="preserve">di cui dividendi di pertinenza della controllante </t>
  </si>
  <si>
    <t>13.3.2</t>
  </si>
  <si>
    <t>di cui dividendi di pertinenza di altre imprese</t>
  </si>
  <si>
    <t>13.3.3</t>
  </si>
  <si>
    <t>di cui utili destinati a riserve</t>
  </si>
  <si>
    <t>13.3.4</t>
  </si>
  <si>
    <t>Totale patrimonio netto (13.1 + 13.2 + 13.3)</t>
  </si>
  <si>
    <t>Totale passività e patrimonio netto (10 + 14)</t>
  </si>
  <si>
    <t xml:space="preserve">CONCESSIONARIA:  </t>
  </si>
  <si>
    <t>infrastrutture centralizzate</t>
  </si>
  <si>
    <t>Beni uso esclusivo</t>
  </si>
  <si>
    <t>BHS (Gestione smistamento bagagli)</t>
  </si>
  <si>
    <t>CUTE (Sistemi Informatici Accettazione Pax)</t>
  </si>
  <si>
    <t>Flight Information Display System</t>
  </si>
  <si>
    <t>pontili</t>
  </si>
  <si>
    <t>informativa di scalo</t>
  </si>
  <si>
    <t xml:space="preserve">impianto depurazione acqua\oli </t>
  </si>
  <si>
    <t>impianto distruzione rifiuti</t>
  </si>
  <si>
    <t>deicing</t>
  </si>
  <si>
    <t>coordinamento generale di scalo</t>
  </si>
  <si>
    <t>magazzino</t>
  </si>
  <si>
    <t>apron</t>
  </si>
  <si>
    <t>annunci sonori</t>
  </si>
  <si>
    <t>follow me</t>
  </si>
  <si>
    <t>400 Hz</t>
  </si>
  <si>
    <t>stoccaggio merci</t>
  </si>
  <si>
    <t>impianti stoccaggio e lavaggio catering</t>
  </si>
  <si>
    <t>sistema riconsegna bagagli</t>
  </si>
  <si>
    <t>impianti per erogazione carburante</t>
  </si>
  <si>
    <t>altre infrastrutture centralizzate</t>
  </si>
  <si>
    <t>locali e spazi espositivi</t>
  </si>
  <si>
    <t>lost and found</t>
  </si>
  <si>
    <t>uffici e altri locali operativi</t>
  </si>
  <si>
    <t>altri beni di uso esclusivo</t>
  </si>
  <si>
    <t>materie prime</t>
  </si>
  <si>
    <t>altri oneri gestione</t>
  </si>
  <si>
    <t>ammortamento beni immateriali (valore contabile)</t>
  </si>
  <si>
    <t>ammortamento beni materiali (valore contabile)</t>
  </si>
  <si>
    <t>Immobilizzazioni da stato patrimoniale</t>
  </si>
  <si>
    <t xml:space="preserve">CIN regolatorio </t>
  </si>
  <si>
    <t xml:space="preserve">di cui immobilizzazioni materiali autofinanziate </t>
  </si>
  <si>
    <t xml:space="preserve">di cui immobilizzazioni immateriali autofinanziate </t>
  </si>
  <si>
    <t>di cui crediti verso clienti (nei limiti ammessi dal quadro regolatorio vigente)</t>
  </si>
  <si>
    <t>di cui debiti verso fornitori</t>
  </si>
  <si>
    <t>di cui altre voci ammissibili al CIN</t>
  </si>
  <si>
    <t>Vettore</t>
  </si>
  <si>
    <t>Ricavo teorico da tariffa</t>
  </si>
  <si>
    <t>deve essere indicato il ricavo che si sarebbe ottenuto applicando la tariffa piena in base al traffico effettuato dal singolo vettore</t>
  </si>
  <si>
    <t>Ricavo effettivo</t>
  </si>
  <si>
    <t>ricavo  che è stato contabilizzato per ogni singolo vettore</t>
  </si>
  <si>
    <t>Dati generali</t>
  </si>
  <si>
    <t>Scalo (codice IATA)</t>
  </si>
  <si>
    <t>Dati economici (valori in euro)</t>
  </si>
  <si>
    <t>Tipologia di incentivo (se rientrante nella voce "altro" della riga precedente) - descrizione</t>
  </si>
  <si>
    <t>Dati tecnici</t>
  </si>
  <si>
    <t>Altre informazioni</t>
  </si>
  <si>
    <t>Scopo dichiarato dell'incentivo</t>
  </si>
  <si>
    <t>Provenienza dell'incentivazione non autofinanziata (es. Regione)</t>
  </si>
  <si>
    <t>Voce di bilancio contenente l'incentivazione</t>
  </si>
  <si>
    <t>Voce di contabilità regolatoria contenente l'incentivazione</t>
  </si>
  <si>
    <t>E' stato applicato il TEST MEO? (sì/no)</t>
  </si>
  <si>
    <t>sì/no</t>
  </si>
  <si>
    <t>Se il TEST MEO è stato applicato, è stato superato? (sì/no)</t>
  </si>
  <si>
    <t>Pubblicazione sul sito della policy di incentivazione (sì/no)</t>
  </si>
  <si>
    <t>Totale attivo regolatorio (6 - 2.2.2 - 2.3.2)</t>
  </si>
  <si>
    <t>indiretti</t>
  </si>
  <si>
    <t>Totale infrastrutture centralizzate</t>
  </si>
  <si>
    <t>Totale beni uso esclusivo</t>
  </si>
  <si>
    <t>di cui per trattamenti integrativi a fondi pensione</t>
  </si>
  <si>
    <t>altri accantonamenti</t>
  </si>
  <si>
    <t>di cui per personale</t>
  </si>
  <si>
    <t>5.5.1</t>
  </si>
  <si>
    <t>5.5.2</t>
  </si>
  <si>
    <t>Totale costi operativi indiretti (2.1 + 2.2 + 2.3 + 2.4 + 2.5 + 2.6)</t>
  </si>
  <si>
    <t>Risultato operativo (EBIT) (4 - 5)</t>
  </si>
  <si>
    <t>Totale costi indiretti (3 + 5)</t>
  </si>
  <si>
    <t>Totale attività indirette (1 + 2 + 3)</t>
  </si>
  <si>
    <t>Totale attivo regolatorio (4 - 2.2.2 - 2.3.2)</t>
  </si>
  <si>
    <t>Totale passività indirette (8.1 + 8.2 + 8.3 + 8.4 + 8.5 + 8.7)</t>
  </si>
  <si>
    <t>Totale passivo regolatorio (8 - 8.1.2 - 8.1.3 )</t>
  </si>
  <si>
    <t>inteso somma aria land side e air side al netto dell'aerea destinata ad uso esclusivo militare</t>
  </si>
  <si>
    <t>dettaglio di aree che devono essere destinate a soggetti che non corrispondono canoni di utilizzo a nessun titolo al netto dell'aerea destinata ad uso esclusivo militare</t>
  </si>
  <si>
    <t>varchi di sicurezza fast track</t>
  </si>
  <si>
    <t>varchi di sicurezza remunerati da introiti non soggetti a regolazione tariffaria</t>
  </si>
  <si>
    <t>pontile d'imbarco passeggeri senza dettaglio del numero di finger</t>
  </si>
  <si>
    <t>loading bridge</t>
  </si>
  <si>
    <t>incluso i transiti indiretti, infant, child, altri esenti, escluso i transiti diretti</t>
  </si>
  <si>
    <t>incluso i transiti indiretti, infant, child, altri esenti, transiti diretti</t>
  </si>
  <si>
    <t>bambini età minore di 2 anni, in partenza</t>
  </si>
  <si>
    <t>bambini età compresa tra 2 e 12 anni, in partenza</t>
  </si>
  <si>
    <t>arrivi + partenze</t>
  </si>
  <si>
    <t>totale posta avio</t>
  </si>
  <si>
    <t>totale posta aviocamionato</t>
  </si>
  <si>
    <t>Analisi di mercato</t>
  </si>
  <si>
    <t/>
  </si>
  <si>
    <t xml:space="preserve">Primo vettore </t>
  </si>
  <si>
    <t>vettore commerciale con il n° più elevato di pax in partenza</t>
  </si>
  <si>
    <t>codice IATA</t>
  </si>
  <si>
    <t>n° pax in partenza del primo vettore</t>
  </si>
  <si>
    <t>n° pax in partenza nazionali del primo vettore</t>
  </si>
  <si>
    <t xml:space="preserve">Secondo vettore </t>
  </si>
  <si>
    <t>vettore commerciale con il secondo n° più elevato di pax in partenza</t>
  </si>
  <si>
    <t>n° pax in partenza del secondo vettore</t>
  </si>
  <si>
    <t>n° pax in partenza nazionali del secondo vettore</t>
  </si>
  <si>
    <t xml:space="preserve">Terzo vettore </t>
  </si>
  <si>
    <t>vettore commerciale con il terzo n° più elevato di pax in partenza</t>
  </si>
  <si>
    <t>n° pax in partenza del terzo vettore</t>
  </si>
  <si>
    <t>n° pax in partenza nazionali del terzo vettore</t>
  </si>
  <si>
    <t xml:space="preserve">Quarto vettore </t>
  </si>
  <si>
    <t>vettore commerciale con il quarto n° più elevato di pax in partenza</t>
  </si>
  <si>
    <t>n° pax in partenza del quarto vettore</t>
  </si>
  <si>
    <t>n° pax in partenza nazionali del quarto vettore</t>
  </si>
  <si>
    <t>Formule di controllo</t>
  </si>
  <si>
    <t>Suddivisione traffico totale in traffico di aviazione commerciale / generale</t>
  </si>
  <si>
    <t>differenza passeggeri totali / aviazione commerciale / aviazione generale</t>
  </si>
  <si>
    <t>non sono ammessi valori negativi, valori diversi da zero devono essere motivati nel campo commento gestore raccolta dati 2021</t>
  </si>
  <si>
    <t>Suddivisione traffico totale per ambito di origine destinazione</t>
  </si>
  <si>
    <t>Totali / Nazionali / UE / Extra UE</t>
  </si>
  <si>
    <t>non sono ammessi valori diversi da zero</t>
  </si>
  <si>
    <t>Suddivisione traffico aviazione commerciale per ambito di origine destinazione</t>
  </si>
  <si>
    <t>Calcolo WLU</t>
  </si>
  <si>
    <t>WLU effettive traffico totale</t>
  </si>
  <si>
    <t xml:space="preserve">WLU - Pax partenza - Pax arrivo + transiti diretti - merce avio (quintali) - posta avio (quintali) </t>
  </si>
  <si>
    <t>valori diversi da zero devono essere motivati nel campo commento gestore  raccolta dati 2021</t>
  </si>
  <si>
    <t>WLU effettive traffico aviazione commerciale</t>
  </si>
  <si>
    <t xml:space="preserve">WLU - Pax partenza - Pax arrivo - transiti diretti - merce avio (quintali) - posta avio (quintali) </t>
  </si>
  <si>
    <t>Calcolo passeggeri paganti</t>
  </si>
  <si>
    <t>passeggeri paganti traffico totale</t>
  </si>
  <si>
    <t>Passeggeri Paganti - Passeggeri imbarcati + infant + altri esenti</t>
  </si>
  <si>
    <t>passeggeri paganti traffico aviazione commerciale</t>
  </si>
  <si>
    <t>Verifica quote di mercato</t>
  </si>
  <si>
    <t>Passeggeri partenza - Somma passeggeri partenza primi quattro vettori</t>
  </si>
  <si>
    <t>Non sono ammessi valori negativi</t>
  </si>
  <si>
    <t>passeggeri nazionali partenza - Somma passeggeri nazionali partenza primi quattro vettori</t>
  </si>
  <si>
    <t>Verifica posti offerti</t>
  </si>
  <si>
    <t>differenza posti offerti nazionali totali / aviazione commerciale</t>
  </si>
  <si>
    <t>differenza posti offerti UE totali / aviazione commerciale</t>
  </si>
  <si>
    <t>differenza posti offerti extra UE totali / aviazione commerciale</t>
  </si>
  <si>
    <t>differenza posti offerti nazionali totali / pax totali</t>
  </si>
  <si>
    <t>differenza posti offerti UE totali / pax totali</t>
  </si>
  <si>
    <t>differenza posti offerti extra UE totali / pax totali</t>
  </si>
  <si>
    <t>differenza posti offerti nazionali AC / pax AC</t>
  </si>
  <si>
    <t>differenza posti offerti UE AC / pax AC</t>
  </si>
  <si>
    <t>differenza posti offerti extra UE AC / pax AC</t>
  </si>
  <si>
    <t>Totale costi indiretti (CEI 8)</t>
  </si>
  <si>
    <t>Valore della produzione</t>
  </si>
  <si>
    <t>Tot attività indirette (SPI 4)</t>
  </si>
  <si>
    <t>Tot passività indirette (SPI 8)</t>
  </si>
  <si>
    <t>CIN regolatorio (7 - 9)</t>
  </si>
  <si>
    <t>11.1</t>
  </si>
  <si>
    <t>11.2</t>
  </si>
  <si>
    <t>11.3</t>
  </si>
  <si>
    <t>11.3.1</t>
  </si>
  <si>
    <t>11.3.2</t>
  </si>
  <si>
    <t>11.3.3</t>
  </si>
  <si>
    <t>11.3.4</t>
  </si>
  <si>
    <t>Totale patrimonio netto (11.1 + 11.2 + 11.3)</t>
  </si>
  <si>
    <t>Totale passività e patrimonio netto (8 + 12)</t>
  </si>
  <si>
    <t>area dedicata ad Enti di Stato</t>
  </si>
  <si>
    <t xml:space="preserve">numero massimo ammissibile di movimenti/ora teoricamente possibile per lo scalo aeroportuale, sulla base dei seguenti elementi : 
- il numero e la dislocazione delle runways, delle taxiways e degli aprons;
- il tempo medio di occupazione delle piste;
- la sequenza di arrivi e/o partenze;
- la presenza contemporanea di più aeromobili sulla pista;
- le distanze di separazione tra due voli per l’utilizzo dello spazio aereo;
- il mix di flotta in termini di tipologia di aeromobili;
- le procedure operative di avvicinamento, atterraggio e decollo;
- eventuali ulteriori vincoli di capacità.
</t>
  </si>
  <si>
    <t>un percorso prestabilito su di un aerodromo per il rullaggio degli aeromobili per collegare una parte all’altra dell’aerodromo</t>
  </si>
  <si>
    <t>escluso banchi self check in</t>
  </si>
  <si>
    <t>numero postazioni</t>
  </si>
  <si>
    <t xml:space="preserve">Traffico totale </t>
  </si>
  <si>
    <t>in caso di registrazione solo in arrivo, si riporti il dato in arrivo</t>
  </si>
  <si>
    <t>Qualità</t>
  </si>
  <si>
    <t>il dato è calcolato dai secondi di attesa del passeggero per arrivare al controllo radiogeno (dall'inserimento in coda al posizionamento del suo bagaglio a mano sul nastro della macchina), misurati durante tutto l'anno. (riferimento  ACI guide to airport performance measures)</t>
  </si>
  <si>
    <t>secondi</t>
  </si>
  <si>
    <t>il dato è calcolato dalla media in secondi dei tempi di riconsegna del primo e dell'ultimo bagaglio misurati durante tutto l'anno. (riferimento  ACI guide to airport performance measures)</t>
  </si>
  <si>
    <t>il dato è calcolato dalla media in secondi del tempo di attesa del passeggero per arrivare al banco check in misurati durante tutto l'anno. (riferimento  ACI guide to airport performance measures)</t>
  </si>
  <si>
    <t xml:space="preserve">Note (inserire solo eventuali note aggiuntive rispetto a quanto richiesto; NON utilizzare il campo note per inserire i dati richiesti): </t>
  </si>
  <si>
    <t>Percentuale di autofinanziamento dell'incentivazione</t>
  </si>
  <si>
    <t>di cui: altro</t>
  </si>
  <si>
    <t>di cui: contributi ad importo fisso (per esempio, marketing, promozione, pubblicità)</t>
  </si>
  <si>
    <t>di cui: sconti sui diritti aeroportuali o contributo a depax</t>
  </si>
  <si>
    <t>Importo degli incentivi erogati per la/e  destinazione/i incentivata/e</t>
  </si>
  <si>
    <t>Numero di passeggeri teorici (posti offerti) in partenza sulla/e destinazione/i incentivata/e</t>
  </si>
  <si>
    <t>Numero dei movimenti in partenza relativi alla/e destinazione/i incentivata/e</t>
  </si>
  <si>
    <t>Tonnellate di merci trasportate relative al contratto di incentivazione</t>
  </si>
  <si>
    <t>Numero dei passeggeri imbarcati paganti relativi alla/e destinazione/i incentivata/e</t>
  </si>
  <si>
    <t>Società destinataria dell'incentivo (compilare se diversa dalla compagnia aerea esercente la rotta)</t>
  </si>
  <si>
    <t>Compagnia aerea esercente la rotta</t>
  </si>
  <si>
    <t>Commento gestore raccolta dati 2021</t>
  </si>
  <si>
    <t>contratto 9</t>
  </si>
  <si>
    <t>contratto 8</t>
  </si>
  <si>
    <t>contratto 7</t>
  </si>
  <si>
    <t>contratto 6</t>
  </si>
  <si>
    <t>contratto 5</t>
  </si>
  <si>
    <t>contratto 4</t>
  </si>
  <si>
    <t>contratto 3</t>
  </si>
  <si>
    <t>contratto 2</t>
  </si>
  <si>
    <t>contratto 1</t>
  </si>
  <si>
    <t>altre informazioni</t>
  </si>
  <si>
    <t>personale (FTE)</t>
  </si>
  <si>
    <t>persone media annua</t>
  </si>
  <si>
    <t>utenza energia elettrica</t>
  </si>
  <si>
    <t>kWh</t>
  </si>
  <si>
    <t>utenza gas</t>
  </si>
  <si>
    <t>mc</t>
  </si>
  <si>
    <t>utenza acqua</t>
  </si>
  <si>
    <t>di cu security</t>
  </si>
  <si>
    <t>Ambiente</t>
  </si>
  <si>
    <t>Driver</t>
  </si>
  <si>
    <t>Dalla riga 140 sono inserite alcune formule di controllo che mirano ad agevolare il gestore ai fini di una corretta compilazione del dataset</t>
  </si>
  <si>
    <t xml:space="preserve">fornire il tonnellaggio dovuto al traffico effettuato da aeromobili con certificato di rumore definito al "Chapter 3 of ICAO annex 16 to the Convention on Civil Aviation, Environmental Protection, Volume 1: Aircraft Noise" </t>
  </si>
  <si>
    <t xml:space="preserve">fornire il tonnellaggio dovuto al traffico effettuato da aeromobili con certificato di rumore definito al "Chapter 4 of ICAO annex 16 to the Convention on Civil Aviation, environmental Protection, Volume 1: Aircraft Noise" </t>
  </si>
  <si>
    <t>Numero di destinazioni incentivate, in caso di incentivi ad una rete di destinazioni ("network")</t>
  </si>
  <si>
    <r>
      <t>Destinazione della rotta incentivata (codice IATA) o in caso di incentivi ad una rete di destinazioni, inserire "network</t>
    </r>
    <r>
      <rPr>
        <b/>
        <sz val="10"/>
        <color theme="1"/>
        <rFont val="Calibri"/>
        <family val="2"/>
        <scheme val="minor"/>
      </rPr>
      <t>"</t>
    </r>
  </si>
  <si>
    <t>passeggeri in arrivo</t>
  </si>
  <si>
    <r>
      <t xml:space="preserve">di cui </t>
    </r>
    <r>
      <rPr>
        <sz val="11"/>
        <color rgb="FF00B050"/>
        <rFont val="Calibri"/>
        <family val="2"/>
        <scheme val="minor"/>
      </rPr>
      <t>safety</t>
    </r>
  </si>
  <si>
    <t>self check in</t>
  </si>
  <si>
    <t>attribuzione</t>
  </si>
  <si>
    <t>indiretta</t>
  </si>
  <si>
    <r>
      <t xml:space="preserve">Attenzione: compilare una colonna </t>
    </r>
    <r>
      <rPr>
        <b/>
        <i/>
        <u/>
        <sz val="11"/>
        <color rgb="FF0070C0"/>
        <rFont val="Calibri"/>
        <family val="2"/>
        <scheme val="minor"/>
      </rPr>
      <t>per ogni contratto di incentivazione</t>
    </r>
    <r>
      <rPr>
        <b/>
        <i/>
        <sz val="11"/>
        <color rgb="FF0070C0"/>
        <rFont val="Calibri"/>
        <family val="2"/>
        <scheme val="minor"/>
      </rPr>
      <t>. 
Si prega di non aggiungere righe e/o cambiare la denominazione delle celle. 
Aggiungere colonne se i contratti sono in numero superiore al numero di colonne predisposte.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</si>
</sst>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</font>
    <font>
      <b/>
      <i/>
      <sz val="11"/>
      <color rgb="FF0070C0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theme="0"/>
      </top>
      <bottom/>
      <diagonal/>
    </border>
    <border>
      <left style="thin">
        <color rgb="FF7F7F7F"/>
      </left>
      <right/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</borders>
  <cellStyleXfs count="21">
    <xf numFmtId="0" fontId="0" fillId="0" borderId="0"/>
    <xf numFmtId="0" fontId="2" fillId="3" borderId="1" applyNumberFormat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8" borderId="0" applyNumberFormat="0" applyBorder="0" applyAlignment="0" applyProtection="0"/>
    <xf numFmtId="0" fontId="3" fillId="9" borderId="0" applyNumberFormat="0" applyBorder="0" applyAlignment="0" applyProtection="0"/>
    <xf numFmtId="0" fontId="11" fillId="10" borderId="0" applyNumberFormat="0" applyBorder="0" applyAlignment="0" applyProtection="0"/>
    <xf numFmtId="0" fontId="16" fillId="12" borderId="0" applyNumberFormat="0" applyBorder="0" applyAlignment="0" applyProtection="0"/>
    <xf numFmtId="0" fontId="1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2">
    <xf numFmtId="0" fontId="0" fillId="0" borderId="0" xfId="0"/>
    <xf numFmtId="0" fontId="1" fillId="2" borderId="0" xfId="0" applyFont="1" applyFill="1"/>
    <xf numFmtId="0" fontId="2" fillId="3" borderId="1" xfId="1"/>
    <xf numFmtId="0" fontId="3" fillId="4" borderId="5" xfId="2" applyBorder="1" applyAlignment="1">
      <alignment horizontal="center" vertical="center" wrapText="1"/>
    </xf>
    <xf numFmtId="0" fontId="4" fillId="0" borderId="0" xfId="7"/>
    <xf numFmtId="0" fontId="9" fillId="0" borderId="0" xfId="0" applyFont="1"/>
    <xf numFmtId="0" fontId="1" fillId="2" borderId="0" xfId="0" applyFont="1" applyFill="1" applyAlignment="1">
      <alignment horizontal="left"/>
    </xf>
    <xf numFmtId="0" fontId="1" fillId="7" borderId="0" xfId="0" applyFont="1" applyFill="1" applyAlignment="1">
      <alignment vertical="center"/>
    </xf>
    <xf numFmtId="0" fontId="11" fillId="8" borderId="2" xfId="10" applyBorder="1" applyAlignment="1">
      <alignment horizontal="center" vertical="center" textRotation="90" wrapText="1"/>
    </xf>
    <xf numFmtId="0" fontId="3" fillId="5" borderId="2" xfId="3" applyBorder="1" applyAlignment="1">
      <alignment horizontal="center" vertical="center" textRotation="90" wrapText="1"/>
    </xf>
    <xf numFmtId="0" fontId="12" fillId="3" borderId="1" xfId="1" applyFont="1"/>
    <xf numFmtId="0" fontId="12" fillId="3" borderId="1" xfId="1" applyFont="1" applyAlignment="1">
      <alignment horizontal="left"/>
    </xf>
    <xf numFmtId="0" fontId="12" fillId="3" borderId="1" xfId="1" applyFont="1" applyAlignment="1">
      <alignment vertical="center"/>
    </xf>
    <xf numFmtId="0" fontId="13" fillId="0" borderId="0" xfId="0" applyFont="1"/>
    <xf numFmtId="0" fontId="12" fillId="3" borderId="1" xfId="1" applyFont="1" applyAlignment="1">
      <alignment horizontal="left" vertical="center"/>
    </xf>
    <xf numFmtId="0" fontId="12" fillId="3" borderId="1" xfId="1" applyFont="1" applyAlignment="1">
      <alignment horizontal="right"/>
    </xf>
    <xf numFmtId="0" fontId="12" fillId="3" borderId="13" xfId="1" applyFont="1" applyBorder="1" applyAlignment="1">
      <alignment horizontal="left" vertical="center"/>
    </xf>
    <xf numFmtId="0" fontId="12" fillId="3" borderId="1" xfId="1" applyFont="1" applyAlignment="1">
      <alignment wrapText="1"/>
    </xf>
    <xf numFmtId="0" fontId="12" fillId="3" borderId="1" xfId="1" applyFont="1" applyAlignment="1">
      <alignment horizontal="right" vertical="center"/>
    </xf>
    <xf numFmtId="0" fontId="12" fillId="3" borderId="12" xfId="1" applyFont="1" applyBorder="1" applyAlignment="1">
      <alignment horizontal="right" vertical="center"/>
    </xf>
    <xf numFmtId="0" fontId="12" fillId="3" borderId="9" xfId="1" applyFont="1" applyBorder="1" applyAlignment="1">
      <alignment horizontal="right" vertical="center"/>
    </xf>
    <xf numFmtId="0" fontId="12" fillId="3" borderId="14" xfId="1" applyFont="1" applyBorder="1"/>
    <xf numFmtId="0" fontId="0" fillId="11" borderId="9" xfId="0" applyFill="1" applyBorder="1" applyAlignment="1">
      <alignment horizontal="left" vertical="center"/>
    </xf>
    <xf numFmtId="0" fontId="14" fillId="11" borderId="9" xfId="0" applyFont="1" applyFill="1" applyBorder="1" applyAlignment="1">
      <alignment horizontal="left" vertical="center"/>
    </xf>
    <xf numFmtId="0" fontId="0" fillId="5" borderId="2" xfId="3" applyFont="1" applyBorder="1" applyAlignment="1">
      <alignment horizontal="center" vertical="center" textRotation="90" wrapText="1"/>
    </xf>
    <xf numFmtId="0" fontId="3" fillId="4" borderId="0" xfId="2" applyBorder="1" applyAlignment="1">
      <alignment horizontal="center" vertical="center" wrapText="1"/>
    </xf>
    <xf numFmtId="0" fontId="3" fillId="4" borderId="3" xfId="2" applyBorder="1" applyAlignment="1">
      <alignment horizontal="center" vertical="center" wrapText="1"/>
    </xf>
    <xf numFmtId="0" fontId="0" fillId="4" borderId="2" xfId="2" applyFont="1" applyBorder="1" applyAlignment="1">
      <alignment horizontal="center" vertical="center" wrapText="1"/>
    </xf>
    <xf numFmtId="0" fontId="16" fillId="12" borderId="1" xfId="13" applyBorder="1"/>
    <xf numFmtId="0" fontId="16" fillId="12" borderId="1" xfId="13" applyBorder="1" applyAlignment="1">
      <alignment horizontal="right"/>
    </xf>
    <xf numFmtId="0" fontId="0" fillId="16" borderId="18" xfId="17" applyFont="1" applyBorder="1" applyAlignment="1">
      <alignment horizontal="center" vertical="center" wrapText="1"/>
    </xf>
    <xf numFmtId="0" fontId="12" fillId="0" borderId="0" xfId="1" applyFont="1" applyFill="1" applyBorder="1"/>
    <xf numFmtId="0" fontId="16" fillId="0" borderId="0" xfId="13" applyFill="1" applyBorder="1"/>
    <xf numFmtId="0" fontId="12" fillId="0" borderId="0" xfId="1" applyFont="1" applyFill="1" applyBorder="1" applyAlignment="1">
      <alignment horizontal="left" vertical="center"/>
    </xf>
    <xf numFmtId="0" fontId="3" fillId="18" borderId="9" xfId="11" applyFill="1" applyBorder="1" applyAlignment="1">
      <alignment horizontal="center" vertical="center" textRotation="90"/>
    </xf>
    <xf numFmtId="0" fontId="0" fillId="18" borderId="9" xfId="11" applyFont="1" applyFill="1" applyBorder="1" applyAlignment="1">
      <alignment horizontal="center" vertical="center" textRotation="90"/>
    </xf>
    <xf numFmtId="0" fontId="1" fillId="20" borderId="9" xfId="0" applyFont="1" applyFill="1" applyBorder="1" applyAlignment="1">
      <alignment horizontal="left"/>
    </xf>
    <xf numFmtId="0" fontId="16" fillId="20" borderId="9" xfId="13" applyFill="1" applyBorder="1"/>
    <xf numFmtId="0" fontId="12" fillId="20" borderId="9" xfId="1" applyFont="1" applyFill="1" applyBorder="1"/>
    <xf numFmtId="0" fontId="1" fillId="21" borderId="9" xfId="0" applyFont="1" applyFill="1" applyBorder="1" applyAlignment="1">
      <alignment horizontal="left"/>
    </xf>
    <xf numFmtId="0" fontId="16" fillId="21" borderId="9" xfId="13" applyFill="1" applyBorder="1"/>
    <xf numFmtId="0" fontId="12" fillId="22" borderId="23" xfId="0" applyFont="1" applyFill="1" applyBorder="1" applyAlignment="1">
      <alignment vertical="center"/>
    </xf>
    <xf numFmtId="0" fontId="12" fillId="19" borderId="23" xfId="0" applyFont="1" applyFill="1" applyBorder="1" applyAlignment="1">
      <alignment vertical="center" wrapText="1"/>
    </xf>
    <xf numFmtId="0" fontId="12" fillId="25" borderId="9" xfId="1" applyFont="1" applyFill="1" applyBorder="1"/>
    <xf numFmtId="0" fontId="3" fillId="26" borderId="9" xfId="3" applyFill="1" applyBorder="1" applyAlignment="1">
      <alignment horizontal="center" vertical="center" textRotation="90" wrapText="1"/>
    </xf>
    <xf numFmtId="0" fontId="12" fillId="21" borderId="38" xfId="1" applyFont="1" applyFill="1" applyBorder="1"/>
    <xf numFmtId="0" fontId="12" fillId="20" borderId="38" xfId="1" applyFont="1" applyFill="1" applyBorder="1"/>
    <xf numFmtId="0" fontId="18" fillId="27" borderId="9" xfId="0" applyFont="1" applyFill="1" applyBorder="1" applyAlignment="1">
      <alignment horizontal="left"/>
    </xf>
    <xf numFmtId="0" fontId="9" fillId="27" borderId="9" xfId="15" applyFont="1" applyFill="1" applyBorder="1"/>
    <xf numFmtId="0" fontId="3" fillId="27" borderId="9" xfId="15" applyFill="1" applyBorder="1" applyAlignment="1">
      <alignment horizontal="left"/>
    </xf>
    <xf numFmtId="0" fontId="3" fillId="27" borderId="9" xfId="15" applyFill="1" applyBorder="1" applyAlignment="1">
      <alignment horizontal="right"/>
    </xf>
    <xf numFmtId="0" fontId="9" fillId="27" borderId="9" xfId="16" applyFont="1" applyFill="1" applyBorder="1"/>
    <xf numFmtId="0" fontId="3" fillId="27" borderId="9" xfId="16" applyFill="1" applyBorder="1"/>
    <xf numFmtId="0" fontId="3" fillId="27" borderId="9" xfId="16" applyFill="1" applyBorder="1" applyAlignment="1">
      <alignment horizontal="left"/>
    </xf>
    <xf numFmtId="0" fontId="3" fillId="27" borderId="9" xfId="16" applyFill="1" applyBorder="1" applyAlignment="1">
      <alignment horizontal="right"/>
    </xf>
    <xf numFmtId="0" fontId="0" fillId="27" borderId="9" xfId="16" applyFont="1" applyFill="1" applyBorder="1" applyAlignment="1">
      <alignment horizontal="right"/>
    </xf>
    <xf numFmtId="0" fontId="3" fillId="27" borderId="9" xfId="16" applyFill="1" applyBorder="1" applyAlignment="1">
      <alignment horizontal="left" vertical="center"/>
    </xf>
    <xf numFmtId="0" fontId="3" fillId="27" borderId="9" xfId="16" applyFill="1" applyBorder="1" applyAlignment="1">
      <alignment horizontal="right" vertical="center"/>
    </xf>
    <xf numFmtId="0" fontId="0" fillId="27" borderId="9" xfId="16" applyFont="1" applyFill="1" applyBorder="1" applyAlignment="1">
      <alignment horizontal="right" vertical="center"/>
    </xf>
    <xf numFmtId="0" fontId="10" fillId="27" borderId="9" xfId="16" applyFont="1" applyFill="1" applyBorder="1" applyAlignment="1">
      <alignment horizontal="left" vertical="center"/>
    </xf>
    <xf numFmtId="0" fontId="17" fillId="27" borderId="9" xfId="1" applyFont="1" applyFill="1" applyBorder="1" applyAlignment="1">
      <alignment horizontal="left"/>
    </xf>
    <xf numFmtId="0" fontId="12" fillId="27" borderId="9" xfId="1" applyFont="1" applyFill="1" applyBorder="1"/>
    <xf numFmtId="0" fontId="13" fillId="27" borderId="9" xfId="1" applyFont="1" applyFill="1" applyBorder="1" applyAlignment="1">
      <alignment horizontal="left"/>
    </xf>
    <xf numFmtId="0" fontId="13" fillId="27" borderId="9" xfId="1" applyFont="1" applyFill="1" applyBorder="1" applyAlignment="1">
      <alignment horizontal="right"/>
    </xf>
    <xf numFmtId="0" fontId="12" fillId="27" borderId="9" xfId="1" applyFont="1" applyFill="1" applyBorder="1" applyAlignment="1">
      <alignment horizontal="left"/>
    </xf>
    <xf numFmtId="0" fontId="12" fillId="27" borderId="9" xfId="1" applyFont="1" applyFill="1" applyBorder="1" applyAlignment="1">
      <alignment horizontal="left" vertical="center"/>
    </xf>
    <xf numFmtId="0" fontId="18" fillId="27" borderId="9" xfId="1" applyFont="1" applyFill="1" applyBorder="1" applyAlignment="1">
      <alignment horizontal="left"/>
    </xf>
    <xf numFmtId="0" fontId="18" fillId="27" borderId="9" xfId="1" applyFont="1" applyFill="1" applyBorder="1"/>
    <xf numFmtId="0" fontId="13" fillId="27" borderId="9" xfId="1" applyFont="1" applyFill="1" applyBorder="1"/>
    <xf numFmtId="0" fontId="9" fillId="27" borderId="9" xfId="15" applyFont="1" applyFill="1" applyBorder="1" applyAlignment="1">
      <alignment horizontal="left"/>
    </xf>
    <xf numFmtId="0" fontId="16" fillId="20" borderId="38" xfId="13" applyFill="1" applyBorder="1"/>
    <xf numFmtId="0" fontId="16" fillId="21" borderId="38" xfId="13" applyFill="1" applyBorder="1"/>
    <xf numFmtId="0" fontId="9" fillId="27" borderId="9" xfId="16" applyFont="1" applyFill="1" applyBorder="1" applyAlignment="1"/>
    <xf numFmtId="0" fontId="12" fillId="19" borderId="27" xfId="0" applyFont="1" applyFill="1" applyBorder="1" applyAlignment="1">
      <alignment horizontal="right" vertical="center"/>
    </xf>
    <xf numFmtId="0" fontId="12" fillId="19" borderId="30" xfId="0" applyFont="1" applyFill="1" applyBorder="1" applyAlignment="1">
      <alignment horizontal="right" vertical="center"/>
    </xf>
    <xf numFmtId="0" fontId="12" fillId="19" borderId="32" xfId="0" applyFont="1" applyFill="1" applyBorder="1" applyAlignment="1">
      <alignment horizontal="right" vertical="center"/>
    </xf>
    <xf numFmtId="0" fontId="1" fillId="23" borderId="38" xfId="0" applyFont="1" applyFill="1" applyBorder="1" applyAlignment="1">
      <alignment horizontal="left"/>
    </xf>
    <xf numFmtId="0" fontId="1" fillId="21" borderId="38" xfId="0" applyFont="1" applyFill="1" applyBorder="1" applyAlignment="1">
      <alignment horizontal="left"/>
    </xf>
    <xf numFmtId="0" fontId="1" fillId="20" borderId="38" xfId="0" applyFont="1" applyFill="1" applyBorder="1" applyAlignment="1">
      <alignment horizontal="left"/>
    </xf>
    <xf numFmtId="0" fontId="0" fillId="25" borderId="38" xfId="0" applyFill="1" applyBorder="1" applyAlignment="1">
      <alignment vertical="center"/>
    </xf>
    <xf numFmtId="0" fontId="12" fillId="23" borderId="38" xfId="1" applyFont="1" applyFill="1" applyBorder="1"/>
    <xf numFmtId="0" fontId="12" fillId="25" borderId="38" xfId="1" applyFont="1" applyFill="1" applyBorder="1"/>
    <xf numFmtId="0" fontId="18" fillId="28" borderId="9" xfId="1" applyFont="1" applyFill="1" applyBorder="1" applyAlignment="1">
      <alignment horizontal="left"/>
    </xf>
    <xf numFmtId="0" fontId="18" fillId="28" borderId="9" xfId="1" applyFont="1" applyFill="1" applyBorder="1"/>
    <xf numFmtId="0" fontId="12" fillId="28" borderId="9" xfId="1" applyFont="1" applyFill="1" applyBorder="1"/>
    <xf numFmtId="0" fontId="16" fillId="28" borderId="9" xfId="13" applyFill="1" applyBorder="1"/>
    <xf numFmtId="0" fontId="18" fillId="28" borderId="8" xfId="0" applyFont="1" applyFill="1" applyBorder="1" applyAlignment="1">
      <alignment horizontal="left"/>
    </xf>
    <xf numFmtId="0" fontId="18" fillId="28" borderId="22" xfId="0" applyFont="1" applyFill="1" applyBorder="1" applyAlignment="1">
      <alignment horizontal="left"/>
    </xf>
    <xf numFmtId="0" fontId="16" fillId="28" borderId="38" xfId="13" applyFill="1" applyBorder="1"/>
    <xf numFmtId="0" fontId="0" fillId="28" borderId="0" xfId="0" applyFill="1"/>
    <xf numFmtId="0" fontId="12" fillId="21" borderId="33" xfId="1" applyFont="1" applyFill="1" applyBorder="1" applyAlignment="1">
      <alignment horizontal="center"/>
    </xf>
    <xf numFmtId="0" fontId="1" fillId="7" borderId="0" xfId="0" applyFont="1" applyFill="1" applyAlignment="1">
      <alignment vertical="center" wrapText="1"/>
    </xf>
    <xf numFmtId="0" fontId="20" fillId="27" borderId="9" xfId="16" applyFont="1" applyFill="1" applyBorder="1" applyAlignment="1">
      <alignment horizontal="left" vertical="center"/>
    </xf>
    <xf numFmtId="0" fontId="3" fillId="4" borderId="6" xfId="2" applyBorder="1" applyAlignment="1">
      <alignment vertical="center" wrapText="1"/>
    </xf>
    <xf numFmtId="0" fontId="3" fillId="4" borderId="9" xfId="2" applyBorder="1" applyAlignment="1">
      <alignment vertical="center" wrapText="1"/>
    </xf>
    <xf numFmtId="0" fontId="16" fillId="12" borderId="13" xfId="13" applyBorder="1"/>
    <xf numFmtId="0" fontId="0" fillId="21" borderId="0" xfId="0" applyFill="1"/>
    <xf numFmtId="0" fontId="2" fillId="0" borderId="1" xfId="1" applyFill="1" applyProtection="1">
      <protection locked="0"/>
    </xf>
    <xf numFmtId="0" fontId="2" fillId="0" borderId="1" xfId="1" applyFill="1" applyAlignment="1" applyProtection="1">
      <alignment horizontal="center"/>
      <protection locked="0"/>
    </xf>
    <xf numFmtId="0" fontId="2" fillId="0" borderId="14" xfId="1" applyFill="1" applyBorder="1" applyAlignment="1" applyProtection="1">
      <alignment horizontal="center"/>
      <protection locked="0"/>
    </xf>
    <xf numFmtId="0" fontId="6" fillId="31" borderId="8" xfId="0" applyFont="1" applyFill="1" applyBorder="1" applyAlignment="1">
      <alignment wrapText="1"/>
    </xf>
    <xf numFmtId="0" fontId="8" fillId="31" borderId="8" xfId="0" applyFont="1" applyFill="1" applyBorder="1" applyAlignment="1">
      <alignment horizontal="right" wrapText="1"/>
    </xf>
    <xf numFmtId="0" fontId="2" fillId="0" borderId="14" xfId="1" applyFill="1" applyBorder="1" applyProtection="1">
      <protection locked="0"/>
    </xf>
    <xf numFmtId="0" fontId="6" fillId="31" borderId="8" xfId="0" applyFont="1" applyFill="1" applyBorder="1" applyAlignment="1">
      <alignment horizontal="left" vertical="top" wrapText="1"/>
    </xf>
    <xf numFmtId="0" fontId="0" fillId="21" borderId="22" xfId="0" applyFill="1" applyBorder="1"/>
    <xf numFmtId="0" fontId="0" fillId="21" borderId="20" xfId="0" applyFill="1" applyBorder="1"/>
    <xf numFmtId="0" fontId="0" fillId="21" borderId="8" xfId="0" applyFill="1" applyBorder="1"/>
    <xf numFmtId="0" fontId="7" fillId="31" borderId="8" xfId="0" applyFont="1" applyFill="1" applyBorder="1" applyAlignment="1">
      <alignment horizontal="right" wrapText="1"/>
    </xf>
    <xf numFmtId="0" fontId="2" fillId="0" borderId="13" xfId="1" applyFill="1" applyBorder="1" applyProtection="1">
      <protection locked="0"/>
    </xf>
    <xf numFmtId="0" fontId="2" fillId="0" borderId="44" xfId="1" applyFill="1" applyBorder="1" applyProtection="1">
      <protection locked="0"/>
    </xf>
    <xf numFmtId="0" fontId="0" fillId="11" borderId="23" xfId="0" applyFill="1" applyBorder="1" applyAlignment="1">
      <alignment horizontal="left" vertical="center"/>
    </xf>
    <xf numFmtId="0" fontId="6" fillId="31" borderId="42" xfId="0" applyFont="1" applyFill="1" applyBorder="1" applyAlignment="1">
      <alignment wrapText="1"/>
    </xf>
    <xf numFmtId="0" fontId="13" fillId="0" borderId="12" xfId="1" applyFont="1" applyFill="1" applyBorder="1" applyAlignment="1" applyProtection="1">
      <alignment horizontal="right"/>
      <protection locked="0"/>
    </xf>
    <xf numFmtId="0" fontId="13" fillId="0" borderId="45" xfId="1" applyFont="1" applyFill="1" applyBorder="1" applyAlignment="1" applyProtection="1">
      <alignment horizontal="right"/>
      <protection locked="0"/>
    </xf>
    <xf numFmtId="0" fontId="0" fillId="11" borderId="34" xfId="0" applyFill="1" applyBorder="1" applyAlignment="1">
      <alignment horizontal="left" vertical="center"/>
    </xf>
    <xf numFmtId="0" fontId="6" fillId="31" borderId="41" xfId="0" applyFont="1" applyFill="1" applyBorder="1" applyAlignment="1">
      <alignment vertical="center" wrapText="1"/>
    </xf>
    <xf numFmtId="0" fontId="13" fillId="0" borderId="1" xfId="1" applyFont="1" applyFill="1" applyAlignment="1" applyProtection="1">
      <alignment horizontal="right"/>
      <protection locked="0"/>
    </xf>
    <xf numFmtId="0" fontId="13" fillId="0" borderId="14" xfId="1" applyFont="1" applyFill="1" applyBorder="1" applyAlignment="1" applyProtection="1">
      <alignment horizontal="right"/>
      <protection locked="0"/>
    </xf>
    <xf numFmtId="0" fontId="6" fillId="31" borderId="8" xfId="0" applyFont="1" applyFill="1" applyBorder="1" applyAlignment="1">
      <alignment horizontal="left"/>
    </xf>
    <xf numFmtId="0" fontId="13" fillId="0" borderId="13" xfId="1" applyFont="1" applyFill="1" applyBorder="1" applyAlignment="1" applyProtection="1">
      <alignment horizontal="right"/>
      <protection locked="0"/>
    </xf>
    <xf numFmtId="0" fontId="13" fillId="0" borderId="44" xfId="1" applyFont="1" applyFill="1" applyBorder="1" applyAlignment="1" applyProtection="1">
      <alignment horizontal="right"/>
      <protection locked="0"/>
    </xf>
    <xf numFmtId="0" fontId="15" fillId="31" borderId="8" xfId="0" applyFont="1" applyFill="1" applyBorder="1" applyAlignment="1">
      <alignment horizontal="left"/>
    </xf>
    <xf numFmtId="0" fontId="0" fillId="21" borderId="9" xfId="0" applyFill="1" applyBorder="1"/>
    <xf numFmtId="0" fontId="13" fillId="3" borderId="1" xfId="1" applyFont="1"/>
    <xf numFmtId="0" fontId="10" fillId="27" borderId="22" xfId="16" applyFont="1" applyFill="1" applyBorder="1" applyAlignment="1">
      <alignment horizontal="center"/>
    </xf>
    <xf numFmtId="43" fontId="0" fillId="0" borderId="0" xfId="19" applyFont="1"/>
    <xf numFmtId="0" fontId="9" fillId="21" borderId="0" xfId="0" applyFont="1" applyFill="1" applyAlignment="1">
      <alignment vertical="center" wrapText="1"/>
    </xf>
    <xf numFmtId="0" fontId="9" fillId="21" borderId="0" xfId="0" applyFont="1" applyFill="1"/>
    <xf numFmtId="0" fontId="0" fillId="0" borderId="0" xfId="0" applyAlignment="1">
      <alignment vertical="center" wrapText="1"/>
    </xf>
    <xf numFmtId="0" fontId="0" fillId="21" borderId="0" xfId="0" applyFill="1" applyAlignment="1">
      <alignment vertical="center" wrapText="1"/>
    </xf>
    <xf numFmtId="0" fontId="0" fillId="29" borderId="0" xfId="0" applyFill="1" applyAlignment="1">
      <alignment vertical="center" wrapText="1"/>
    </xf>
    <xf numFmtId="0" fontId="0" fillId="29" borderId="0" xfId="0" applyFill="1"/>
    <xf numFmtId="0" fontId="0" fillId="30" borderId="0" xfId="0" applyFill="1" applyAlignment="1">
      <alignment vertical="center" wrapText="1"/>
    </xf>
    <xf numFmtId="0" fontId="0" fillId="30" borderId="0" xfId="0" applyFill="1"/>
    <xf numFmtId="164" fontId="0" fillId="20" borderId="0" xfId="0" applyNumberFormat="1" applyFill="1"/>
    <xf numFmtId="0" fontId="0" fillId="0" borderId="0" xfId="0" applyAlignment="1">
      <alignment wrapText="1"/>
    </xf>
    <xf numFmtId="0" fontId="0" fillId="29" borderId="0" xfId="0" applyFill="1" applyAlignment="1">
      <alignment wrapText="1"/>
    </xf>
    <xf numFmtId="0" fontId="6" fillId="31" borderId="9" xfId="0" applyFont="1" applyFill="1" applyBorder="1" applyAlignment="1">
      <alignment vertical="center" wrapText="1"/>
    </xf>
    <xf numFmtId="0" fontId="12" fillId="24" borderId="23" xfId="0" applyFont="1" applyFill="1" applyBorder="1" applyAlignment="1">
      <alignment horizontal="center" vertical="center"/>
    </xf>
    <xf numFmtId="0" fontId="12" fillId="26" borderId="25" xfId="1" applyFont="1" applyFill="1" applyBorder="1" applyAlignment="1">
      <alignment horizontal="center" vertical="center" shrinkToFit="1"/>
    </xf>
    <xf numFmtId="0" fontId="10" fillId="27" borderId="8" xfId="16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9" fillId="18" borderId="36" xfId="0" applyFont="1" applyFill="1" applyBorder="1" applyAlignment="1">
      <alignment horizontal="center"/>
    </xf>
    <xf numFmtId="0" fontId="9" fillId="18" borderId="20" xfId="0" applyFont="1" applyFill="1" applyBorder="1" applyAlignment="1">
      <alignment horizontal="center"/>
    </xf>
    <xf numFmtId="0" fontId="9" fillId="18" borderId="9" xfId="11" applyFont="1" applyFill="1" applyBorder="1" applyAlignment="1">
      <alignment horizontal="center" vertical="center"/>
    </xf>
    <xf numFmtId="0" fontId="9" fillId="18" borderId="8" xfId="11" applyFont="1" applyFill="1" applyBorder="1" applyAlignment="1">
      <alignment horizontal="center" vertical="center"/>
    </xf>
    <xf numFmtId="0" fontId="0" fillId="4" borderId="11" xfId="2" applyFont="1" applyBorder="1" applyAlignment="1">
      <alignment horizontal="center" vertical="center" wrapText="1"/>
    </xf>
    <xf numFmtId="0" fontId="3" fillId="4" borderId="6" xfId="2" applyBorder="1" applyAlignment="1">
      <alignment horizontal="center" vertical="center" wrapText="1"/>
    </xf>
    <xf numFmtId="0" fontId="0" fillId="4" borderId="39" xfId="2" applyFont="1" applyBorder="1" applyAlignment="1">
      <alignment horizontal="center" vertical="center" wrapText="1"/>
    </xf>
    <xf numFmtId="0" fontId="0" fillId="4" borderId="20" xfId="2" applyFont="1" applyBorder="1" applyAlignment="1">
      <alignment horizontal="center" vertical="center" wrapText="1"/>
    </xf>
    <xf numFmtId="0" fontId="12" fillId="21" borderId="26" xfId="1" applyFont="1" applyFill="1" applyBorder="1" applyAlignment="1">
      <alignment horizontal="center" vertical="center" shrinkToFit="1"/>
    </xf>
    <xf numFmtId="0" fontId="12" fillId="21" borderId="27" xfId="1" applyFont="1" applyFill="1" applyBorder="1" applyAlignment="1">
      <alignment horizontal="center" vertical="center" shrinkToFit="1"/>
    </xf>
    <xf numFmtId="0" fontId="12" fillId="21" borderId="28" xfId="1" applyFont="1" applyFill="1" applyBorder="1" applyAlignment="1">
      <alignment horizontal="center" vertical="center" shrinkToFit="1"/>
    </xf>
    <xf numFmtId="0" fontId="12" fillId="21" borderId="29" xfId="1" applyFont="1" applyFill="1" applyBorder="1" applyAlignment="1">
      <alignment horizontal="center" vertical="center" shrinkToFit="1"/>
    </xf>
    <xf numFmtId="0" fontId="12" fillId="21" borderId="30" xfId="1" applyFont="1" applyFill="1" applyBorder="1" applyAlignment="1">
      <alignment horizontal="center" vertical="center" shrinkToFit="1"/>
    </xf>
    <xf numFmtId="0" fontId="12" fillId="21" borderId="19" xfId="1" applyFont="1" applyFill="1" applyBorder="1" applyAlignment="1">
      <alignment horizontal="center" vertical="center" shrinkToFit="1"/>
    </xf>
    <xf numFmtId="0" fontId="12" fillId="21" borderId="31" xfId="1" applyFont="1" applyFill="1" applyBorder="1" applyAlignment="1">
      <alignment horizontal="center"/>
    </xf>
    <xf numFmtId="0" fontId="12" fillId="21" borderId="32" xfId="1" applyFont="1" applyFill="1" applyBorder="1" applyAlignment="1">
      <alignment horizontal="center"/>
    </xf>
    <xf numFmtId="0" fontId="12" fillId="21" borderId="33" xfId="1" applyFont="1" applyFill="1" applyBorder="1" applyAlignment="1">
      <alignment horizontal="center"/>
    </xf>
    <xf numFmtId="0" fontId="12" fillId="19" borderId="26" xfId="0" applyFont="1" applyFill="1" applyBorder="1" applyAlignment="1">
      <alignment horizontal="right" vertical="center"/>
    </xf>
    <xf numFmtId="0" fontId="12" fillId="19" borderId="28" xfId="0" applyFont="1" applyFill="1" applyBorder="1" applyAlignment="1">
      <alignment horizontal="right" vertical="center"/>
    </xf>
    <xf numFmtId="0" fontId="12" fillId="19" borderId="29" xfId="0" applyFont="1" applyFill="1" applyBorder="1" applyAlignment="1">
      <alignment horizontal="right" vertical="center"/>
    </xf>
    <xf numFmtId="0" fontId="12" fillId="19" borderId="19" xfId="0" applyFont="1" applyFill="1" applyBorder="1" applyAlignment="1">
      <alignment horizontal="right" vertical="center"/>
    </xf>
    <xf numFmtId="0" fontId="12" fillId="19" borderId="31" xfId="0" applyFont="1" applyFill="1" applyBorder="1" applyAlignment="1">
      <alignment horizontal="right" vertical="center"/>
    </xf>
    <xf numFmtId="0" fontId="12" fillId="19" borderId="33" xfId="0" applyFont="1" applyFill="1" applyBorder="1" applyAlignment="1">
      <alignment horizontal="right" vertical="center"/>
    </xf>
    <xf numFmtId="0" fontId="9" fillId="18" borderId="22" xfId="3" applyFont="1" applyFill="1" applyBorder="1" applyAlignment="1">
      <alignment horizontal="center" vertical="center" wrapText="1"/>
    </xf>
    <xf numFmtId="0" fontId="9" fillId="18" borderId="9" xfId="3" applyFont="1" applyFill="1" applyBorder="1" applyAlignment="1">
      <alignment horizontal="center" vertical="center" wrapText="1"/>
    </xf>
    <xf numFmtId="0" fontId="3" fillId="4" borderId="7" xfId="2" applyBorder="1" applyAlignment="1">
      <alignment horizontal="center" vertical="center" wrapText="1"/>
    </xf>
    <xf numFmtId="0" fontId="9" fillId="18" borderId="36" xfId="3" applyFont="1" applyFill="1" applyBorder="1" applyAlignment="1">
      <alignment horizontal="center" vertical="center" wrapText="1"/>
    </xf>
    <xf numFmtId="0" fontId="9" fillId="18" borderId="20" xfId="3" applyFont="1" applyFill="1" applyBorder="1" applyAlignment="1">
      <alignment horizontal="center" vertical="center" wrapText="1"/>
    </xf>
    <xf numFmtId="0" fontId="9" fillId="18" borderId="20" xfId="11" applyFont="1" applyFill="1" applyBorder="1" applyAlignment="1">
      <alignment horizontal="center" vertical="center"/>
    </xf>
    <xf numFmtId="0" fontId="9" fillId="18" borderId="22" xfId="11" applyFont="1" applyFill="1" applyBorder="1" applyAlignment="1">
      <alignment horizontal="center" vertical="center"/>
    </xf>
    <xf numFmtId="0" fontId="9" fillId="18" borderId="22" xfId="0" applyFont="1" applyFill="1" applyBorder="1" applyAlignment="1">
      <alignment horizontal="center"/>
    </xf>
    <xf numFmtId="0" fontId="10" fillId="27" borderId="8" xfId="16" applyFont="1" applyFill="1" applyBorder="1" applyAlignment="1">
      <alignment horizontal="center"/>
    </xf>
    <xf numFmtId="0" fontId="10" fillId="27" borderId="22" xfId="16" applyFont="1" applyFill="1" applyBorder="1" applyAlignment="1">
      <alignment horizontal="center"/>
    </xf>
    <xf numFmtId="0" fontId="3" fillId="4" borderId="11" xfId="2" applyBorder="1" applyAlignment="1">
      <alignment horizontal="center" vertical="center" wrapText="1"/>
    </xf>
    <xf numFmtId="0" fontId="0" fillId="4" borderId="5" xfId="2" applyFont="1" applyBorder="1" applyAlignment="1">
      <alignment horizontal="center" vertical="center" wrapText="1"/>
    </xf>
    <xf numFmtId="0" fontId="3" fillId="17" borderId="11" xfId="18" applyBorder="1" applyAlignment="1">
      <alignment horizontal="center" vertical="center" wrapText="1"/>
    </xf>
    <xf numFmtId="0" fontId="3" fillId="17" borderId="6" xfId="18" applyBorder="1" applyAlignment="1">
      <alignment horizontal="center" vertical="center" wrapText="1"/>
    </xf>
    <xf numFmtId="0" fontId="11" fillId="8" borderId="0" xfId="10" applyBorder="1" applyAlignment="1">
      <alignment horizontal="center" vertical="center" wrapText="1"/>
    </xf>
    <xf numFmtId="0" fontId="9" fillId="5" borderId="10" xfId="3" applyFont="1" applyBorder="1" applyAlignment="1">
      <alignment horizontal="center" vertical="center" wrapText="1"/>
    </xf>
    <xf numFmtId="0" fontId="9" fillId="5" borderId="3" xfId="3" applyFont="1" applyBorder="1" applyAlignment="1">
      <alignment horizontal="center" vertical="center" wrapText="1"/>
    </xf>
    <xf numFmtId="0" fontId="9" fillId="5" borderId="4" xfId="3" applyFont="1" applyBorder="1" applyAlignment="1">
      <alignment horizontal="center" vertical="center" wrapText="1"/>
    </xf>
    <xf numFmtId="0" fontId="12" fillId="24" borderId="35" xfId="0" applyFont="1" applyFill="1" applyBorder="1" applyAlignment="1">
      <alignment vertical="center"/>
    </xf>
    <xf numFmtId="0" fontId="12" fillId="26" borderId="40" xfId="1" applyFont="1" applyFill="1" applyBorder="1" applyAlignment="1">
      <alignment vertical="center" shrinkToFit="1"/>
    </xf>
    <xf numFmtId="0" fontId="12" fillId="26" borderId="24" xfId="1" applyFont="1" applyFill="1" applyBorder="1" applyAlignment="1">
      <alignment vertical="center" shrinkToFit="1"/>
    </xf>
    <xf numFmtId="0" fontId="12" fillId="26" borderId="42" xfId="1" applyFont="1" applyFill="1" applyBorder="1" applyAlignment="1">
      <alignment horizontal="right" vertical="center" shrinkToFit="1"/>
    </xf>
    <xf numFmtId="0" fontId="12" fillId="26" borderId="41" xfId="1" applyFont="1" applyFill="1" applyBorder="1" applyAlignment="1">
      <alignment horizontal="right" vertical="center" shrinkToFit="1"/>
    </xf>
    <xf numFmtId="0" fontId="12" fillId="26" borderId="21" xfId="1" applyFont="1" applyFill="1" applyBorder="1" applyAlignment="1">
      <alignment horizontal="left" vertical="center" shrinkToFit="1"/>
    </xf>
    <xf numFmtId="0" fontId="1" fillId="10" borderId="21" xfId="12" applyFont="1" applyBorder="1" applyAlignment="1">
      <alignment vertical="center"/>
    </xf>
    <xf numFmtId="0" fontId="11" fillId="13" borderId="34" xfId="14" applyBorder="1" applyAlignment="1">
      <alignment vertical="center"/>
    </xf>
    <xf numFmtId="0" fontId="10" fillId="27" borderId="8" xfId="16" applyFont="1" applyFill="1" applyBorder="1" applyAlignment="1"/>
    <xf numFmtId="0" fontId="1" fillId="2" borderId="0" xfId="0" applyFont="1" applyFill="1" applyAlignment="1">
      <alignment vertical="center"/>
    </xf>
    <xf numFmtId="0" fontId="5" fillId="23" borderId="15" xfId="0" applyFont="1" applyFill="1" applyBorder="1" applyAlignment="1" applyProtection="1">
      <alignment vertical="top" wrapText="1"/>
      <protection locked="0"/>
    </xf>
    <xf numFmtId="0" fontId="6" fillId="23" borderId="16" xfId="0" applyFont="1" applyFill="1" applyBorder="1" applyAlignment="1" applyProtection="1">
      <alignment vertical="top" wrapText="1"/>
      <protection locked="0"/>
    </xf>
    <xf numFmtId="0" fontId="6" fillId="23" borderId="17" xfId="0" applyFont="1" applyFill="1" applyBorder="1" applyAlignment="1" applyProtection="1">
      <alignment vertical="top" wrapText="1"/>
      <protection locked="0"/>
    </xf>
    <xf numFmtId="0" fontId="21" fillId="31" borderId="37" xfId="0" applyFont="1" applyFill="1" applyBorder="1" applyAlignment="1">
      <alignment vertical="top"/>
    </xf>
    <xf numFmtId="0" fontId="21" fillId="31" borderId="0" xfId="0" applyFont="1" applyFill="1" applyAlignment="1">
      <alignment vertical="top"/>
    </xf>
    <xf numFmtId="0" fontId="9" fillId="10" borderId="21" xfId="12" applyFont="1" applyBorder="1" applyAlignment="1">
      <alignment horizontal="center" vertical="center"/>
    </xf>
    <xf numFmtId="0" fontId="9" fillId="13" borderId="23" xfId="14" applyFont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textRotation="90" wrapText="1"/>
    </xf>
    <xf numFmtId="0" fontId="13" fillId="10" borderId="9" xfId="12" applyFont="1" applyBorder="1" applyAlignment="1">
      <alignment horizontal="center" vertical="center" textRotation="90"/>
    </xf>
    <xf numFmtId="0" fontId="13" fillId="13" borderId="43" xfId="14" applyFont="1" applyBorder="1" applyAlignment="1">
      <alignment horizontal="center" vertical="center" textRotation="90" wrapText="1"/>
    </xf>
    <xf numFmtId="0" fontId="12" fillId="10" borderId="21" xfId="12" applyFont="1" applyBorder="1" applyAlignment="1">
      <alignment horizontal="center" vertical="center"/>
    </xf>
    <xf numFmtId="0" fontId="12" fillId="13" borderId="23" xfId="14" applyFont="1" applyBorder="1" applyAlignment="1">
      <alignment horizontal="center" vertical="center"/>
    </xf>
    <xf numFmtId="0" fontId="13" fillId="10" borderId="0" xfId="12" applyFont="1" applyAlignment="1">
      <alignment horizontal="center" vertical="center" textRotation="90"/>
    </xf>
    <xf numFmtId="0" fontId="13" fillId="13" borderId="2" xfId="14" applyFont="1" applyBorder="1" applyAlignment="1">
      <alignment horizontal="center" vertical="center" textRotation="90" wrapText="1"/>
    </xf>
    <xf numFmtId="0" fontId="13" fillId="10" borderId="18" xfId="12" applyFont="1" applyBorder="1" applyAlignment="1">
      <alignment horizontal="center" vertical="center" wrapText="1"/>
    </xf>
    <xf numFmtId="0" fontId="13" fillId="16" borderId="18" xfId="17" applyFont="1" applyBorder="1" applyAlignment="1">
      <alignment horizontal="center" vertical="center" wrapText="1"/>
    </xf>
    <xf numFmtId="0" fontId="12" fillId="10" borderId="0" xfId="12" applyFont="1" applyAlignment="1">
      <alignment horizontal="center" vertical="center"/>
    </xf>
    <xf numFmtId="0" fontId="13" fillId="13" borderId="0" xfId="14" applyFont="1" applyAlignment="1">
      <alignment horizontal="center" vertical="center"/>
    </xf>
    <xf numFmtId="0" fontId="24" fillId="31" borderId="37" xfId="0" applyFont="1" applyFill="1" applyBorder="1" applyAlignment="1">
      <alignment vertical="top"/>
    </xf>
  </cellXfs>
  <cellStyles count="21">
    <cellStyle name="20% - Colore 1" xfId="2" builtinId="30"/>
    <cellStyle name="20% - Colore 4" xfId="11" builtinId="42"/>
    <cellStyle name="40% - Colore 1" xfId="15" builtinId="31"/>
    <cellStyle name="40% - Colore 2" xfId="16" builtinId="35"/>
    <cellStyle name="40% - Colore 5" xfId="17" builtinId="47"/>
    <cellStyle name="60% - Colore 5" xfId="3" builtinId="48"/>
    <cellStyle name="60% - Colore 6" xfId="18" builtinId="52"/>
    <cellStyle name="Calcolo" xfId="1" builtinId="22"/>
    <cellStyle name="Colore 1" xfId="10" builtinId="29"/>
    <cellStyle name="Colore 2" xfId="14" builtinId="33"/>
    <cellStyle name="Colore 6" xfId="12" builtinId="49"/>
    <cellStyle name="Migliaia" xfId="19" builtinId="3"/>
    <cellStyle name="Migliaia 10" xfId="8" xr:uid="{00000000-0005-0000-0000-000005000000}"/>
    <cellStyle name="Migliaia 18" xfId="5" xr:uid="{00000000-0005-0000-0000-000006000000}"/>
    <cellStyle name="Migliaia 2" xfId="9" xr:uid="{00000000-0005-0000-0000-000007000000}"/>
    <cellStyle name="Migliaia 3" xfId="20" xr:uid="{8BFE4A5B-D77C-47B2-8D02-4BFF710621AA}"/>
    <cellStyle name="Normale" xfId="0" builtinId="0"/>
    <cellStyle name="Normale 2" xfId="4" xr:uid="{00000000-0005-0000-0000-000009000000}"/>
    <cellStyle name="Normale 25" xfId="7" xr:uid="{00000000-0005-0000-0000-00000A000000}"/>
    <cellStyle name="Percentuale 2" xfId="6" xr:uid="{00000000-0005-0000-0000-00000B000000}"/>
    <cellStyle name="Valore valido" xfId="13" builtinId="26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Invisible" pivot="0" table="0" count="0" xr9:uid="{C073AF23-4557-42F2-B225-E43415362D8E}"/>
    <tableStyle name="Stile tabella 1" pivot="0" count="0" xr9:uid="{00000000-0011-0000-FFFF-FFFF00000000}"/>
  </tableStyles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voro\adr\NAS\100.%20CdP%20Sottoperiodo%202017-2021\Nuovo%20anno%20ponte%20ENAC\Modello%20Aragon%20Regolatoria%202015%20Abase%20ENA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ritatrasporti-my.sharepoint.com/personal/n_lazzari_autorita-trasporti_it/Documents/2018/dataset%20draft/Copia%20di%20ITA%20trans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Input Cespiti"/>
      <sheetName val="Anag"/>
      <sheetName val="Foglio1"/>
      <sheetName val="Base Dati Riclassificata"/>
      <sheetName val="BDR CIN"/>
      <sheetName val="Anagrafica GA"/>
      <sheetName val="Anagrafica Driver"/>
      <sheetName val="Input COR"/>
      <sheetName val="Input CIN"/>
      <sheetName val="Associativa GA_Driver"/>
      <sheetName val="Input COM"/>
      <sheetName val="Input IML"/>
      <sheetName val="Input AVI"/>
      <sheetName val="Input ICT"/>
      <sheetName val="Input TEC"/>
      <sheetName val="Costi Generali"/>
      <sheetName val="DR1"/>
      <sheetName val="DR2"/>
      <sheetName val="DR3"/>
      <sheetName val="DR4"/>
      <sheetName val="DR5"/>
      <sheetName val="DR6"/>
      <sheetName val="DR7"/>
      <sheetName val="DR8"/>
      <sheetName val="Driver CIN"/>
      <sheetName val="Driver Cespiti"/>
      <sheetName val="GA PROCESSI"/>
      <sheetName val="PROCESSI CdC"/>
      <sheetName val="PROCESSI CIN"/>
      <sheetName val="Gruppi Analisi"/>
      <sheetName val="GA Cespiti"/>
      <sheetName val="GA CIN"/>
      <sheetName val="Output GA"/>
      <sheetName val="Output"/>
      <sheetName val="Output CIN"/>
      <sheetName val="Report CIV"/>
      <sheetName val="c_e Civilistico"/>
      <sheetName val="c_e Gestionale"/>
      <sheetName val="Dati Patrimoniali"/>
      <sheetName val="Allegato 2 - Sistema"/>
      <sheetName val="Allegato 2 - Fco"/>
      <sheetName val="Allegato 2 - Cia"/>
      <sheetName val="Dashboard"/>
      <sheetName val="Report GES"/>
      <sheetName val="Remunerazione RAB"/>
      <sheetName val="GES_SYS"/>
      <sheetName val="GES_FCO"/>
      <sheetName val="GES_CIA"/>
      <sheetName val="sintesi item"/>
      <sheetName val="Foglio2"/>
    </sheetNames>
    <sheetDataSet>
      <sheetData sheetId="0" refreshError="1"/>
      <sheetData sheetId="1" refreshError="1"/>
      <sheetData sheetId="2">
        <row r="2">
          <cell r="E2">
            <v>5190</v>
          </cell>
          <cell r="L2" t="str">
            <v>Diritti di Approdo e Partenza</v>
          </cell>
          <cell r="M2" t="str">
            <v>Fiumicino</v>
          </cell>
          <cell r="Y2">
            <v>1500</v>
          </cell>
        </row>
        <row r="3">
          <cell r="M3" t="str">
            <v>Ciampino</v>
          </cell>
        </row>
        <row r="4">
          <cell r="L4" t="str">
            <v>Diritti di Sosta e di Ricovero</v>
          </cell>
        </row>
        <row r="6">
          <cell r="L6" t="str">
            <v>Diritti di imbarco passeggeri</v>
          </cell>
          <cell r="M6" t="str">
            <v>T1</v>
          </cell>
        </row>
        <row r="7">
          <cell r="M7" t="str">
            <v>T2</v>
          </cell>
        </row>
        <row r="8">
          <cell r="M8" t="str">
            <v>T3</v>
          </cell>
        </row>
        <row r="10">
          <cell r="E10">
            <v>2071</v>
          </cell>
        </row>
        <row r="11">
          <cell r="L11" t="str">
            <v>Tasse di imbarco e sbarco merci</v>
          </cell>
        </row>
        <row r="13">
          <cell r="E13">
            <v>5190</v>
          </cell>
          <cell r="L13" t="str">
            <v>Controllo passeggero e bagaglio a mano</v>
          </cell>
        </row>
        <row r="17">
          <cell r="L17" t="str">
            <v>Controllo bagaglio da stiva</v>
          </cell>
        </row>
        <row r="21">
          <cell r="L21" t="str">
            <v>Controllo RX</v>
          </cell>
        </row>
        <row r="22">
          <cell r="L22" t="str">
            <v>Camera di simulazione</v>
          </cell>
        </row>
        <row r="23">
          <cell r="L23" t="str">
            <v>Altri servizi sicurezza</v>
          </cell>
        </row>
        <row r="25">
          <cell r="L25" t="str">
            <v>BHS</v>
          </cell>
        </row>
        <row r="26">
          <cell r="L26" t="str">
            <v>Sistema smistamento bagagli</v>
          </cell>
          <cell r="M26" t="str">
            <v>T5</v>
          </cell>
        </row>
        <row r="27">
          <cell r="L27" t="str">
            <v>Sistema smistamento bagagli T1/T2</v>
          </cell>
        </row>
        <row r="28">
          <cell r="L28" t="str">
            <v>NET 6000</v>
          </cell>
        </row>
        <row r="29">
          <cell r="L29" t="str">
            <v>Sistema smistamento bagagli</v>
          </cell>
        </row>
        <row r="30">
          <cell r="L30" t="str">
            <v>Sistema riconsegna bagagli</v>
          </cell>
        </row>
        <row r="34">
          <cell r="L34" t="str">
            <v>Pontili d'imbarco/sbarco passeggeri</v>
          </cell>
        </row>
        <row r="37">
          <cell r="L37" t="str">
            <v>Impianto alimentazione 400Hz</v>
          </cell>
        </row>
        <row r="38">
          <cell r="L38" t="str">
            <v>Sistemi Informatici Accettazione Pax</v>
          </cell>
        </row>
        <row r="41">
          <cell r="L41" t="str">
            <v>Sistemi Informatici Accettazione Pax</v>
          </cell>
        </row>
        <row r="42">
          <cell r="L42" t="str">
            <v>Informativa al Pubblico</v>
          </cell>
        </row>
        <row r="46">
          <cell r="L46" t="str">
            <v>Annunci sonori</v>
          </cell>
        </row>
        <row r="50">
          <cell r="L50" t="str">
            <v>Safety</v>
          </cell>
        </row>
        <row r="51">
          <cell r="L51" t="str">
            <v>De-icing</v>
          </cell>
        </row>
        <row r="53">
          <cell r="L53" t="str">
            <v>Utilizzo beni di uso comune</v>
          </cell>
        </row>
        <row r="55">
          <cell r="L55" t="str">
            <v>Banchi Check In</v>
          </cell>
        </row>
        <row r="59">
          <cell r="L59" t="str">
            <v>Lost &amp; Found</v>
          </cell>
        </row>
        <row r="63">
          <cell r="L63" t="str">
            <v>Banchi Biglietteria</v>
          </cell>
        </row>
        <row r="67">
          <cell r="L67" t="str">
            <v>Uffici e Locali operativi</v>
          </cell>
        </row>
        <row r="70">
          <cell r="M70" t="str">
            <v>Altre Infrastrutture FCO</v>
          </cell>
        </row>
        <row r="72">
          <cell r="L72" t="str">
            <v>Uffici e Locali operativi area Cargo City</v>
          </cell>
        </row>
        <row r="73">
          <cell r="L73" t="str">
            <v>Uffici e Locali operativi - non regolati</v>
          </cell>
        </row>
        <row r="78">
          <cell r="L78" t="str">
            <v>Sale VIP</v>
          </cell>
        </row>
        <row r="82">
          <cell r="L82" t="str">
            <v>PRM</v>
          </cell>
        </row>
        <row r="84">
          <cell r="L84" t="str">
            <v>Diritti di imbarco passeggeri Aviazione Generale</v>
          </cell>
        </row>
        <row r="85">
          <cell r="L85" t="str">
            <v>Diritti di Sosta e di Ricovero Aviazione Generale</v>
          </cell>
        </row>
        <row r="86">
          <cell r="L86" t="str">
            <v>Uffici e Locali operativi Aviazione Generale</v>
          </cell>
        </row>
        <row r="87">
          <cell r="L87" t="str">
            <v>Controlli Sicurezza Aviazione Generale</v>
          </cell>
        </row>
        <row r="88">
          <cell r="L88" t="str">
            <v>Attività Non Regolamentate Aviazione Generale</v>
          </cell>
        </row>
        <row r="89">
          <cell r="L89" t="str">
            <v>Subconcessioni Retail</v>
          </cell>
        </row>
        <row r="94">
          <cell r="L94" t="str">
            <v>Subconcessioni Food &amp; Beverage</v>
          </cell>
        </row>
        <row r="99">
          <cell r="L99" t="str">
            <v>Altre Subconcessioni</v>
          </cell>
        </row>
        <row r="101">
          <cell r="L101" t="str">
            <v>Advertising</v>
          </cell>
        </row>
        <row r="106">
          <cell r="L106" t="str">
            <v>Advertising Duty Free</v>
          </cell>
        </row>
        <row r="111">
          <cell r="L111" t="str">
            <v>Parcheggi Breve Sosta</v>
          </cell>
        </row>
        <row r="112">
          <cell r="L112" t="str">
            <v>Parcheggi Media Sosta</v>
          </cell>
        </row>
        <row r="113">
          <cell r="L113" t="str">
            <v>Parcheggi Lunga Sosta</v>
          </cell>
        </row>
        <row r="114">
          <cell r="L114" t="str">
            <v>Riservati</v>
          </cell>
        </row>
        <row r="115">
          <cell r="L115" t="str">
            <v>Parcheggi Pax Ciampino</v>
          </cell>
        </row>
        <row r="116">
          <cell r="L116" t="str">
            <v>Parcheggi Riservati Ciampino</v>
          </cell>
        </row>
        <row r="117">
          <cell r="L117" t="str">
            <v>No Retail subconc. fuori Terminal</v>
          </cell>
        </row>
        <row r="118">
          <cell r="L118" t="str">
            <v>No Retail subconcessioni</v>
          </cell>
        </row>
        <row r="119">
          <cell r="L119" t="str">
            <v>No Retail subconcessioni Non Pertinenti</v>
          </cell>
        </row>
        <row r="121">
          <cell r="L121" t="str">
            <v>No Retail Canoni Uffici altri Locali</v>
          </cell>
        </row>
        <row r="126">
          <cell r="L126" t="str">
            <v>Utenze e altri servizi</v>
          </cell>
        </row>
        <row r="131">
          <cell r="L131" t="str">
            <v>Pulizia aree uso esclusivo</v>
          </cell>
        </row>
        <row r="136">
          <cell r="L136" t="str">
            <v>Manutenzioni mezzi</v>
          </cell>
        </row>
        <row r="138">
          <cell r="L138" t="str">
            <v>Ristorazione a terzi</v>
          </cell>
        </row>
        <row r="140">
          <cell r="L140" t="str">
            <v>Servizi SI e Telecomun.</v>
          </cell>
        </row>
        <row r="142">
          <cell r="L142" t="str">
            <v>Altre Attività Aviation</v>
          </cell>
        </row>
        <row r="144">
          <cell r="L144" t="str">
            <v>Altre Attività non Aviation</v>
          </cell>
        </row>
        <row r="146">
          <cell r="L146" t="str">
            <v>Altre att. non Aviation Corporate Staff</v>
          </cell>
        </row>
        <row r="147">
          <cell r="L147" t="str">
            <v>Sollevamento Aeromobili</v>
          </cell>
        </row>
        <row r="148">
          <cell r="L148" t="str">
            <v>Subconcessione Approvvigionamento Jet Fuel</v>
          </cell>
        </row>
        <row r="150">
          <cell r="L150" t="str">
            <v>Attività Mobility</v>
          </cell>
        </row>
        <row r="152">
          <cell r="L152" t="str">
            <v>Altre Attività non Aviation SVS</v>
          </cell>
        </row>
        <row r="154">
          <cell r="L154" t="str">
            <v>Corrispettivo per Beni Uso Comune CATERER</v>
          </cell>
        </row>
        <row r="156">
          <cell r="L156" t="str">
            <v>Impianti centralizzati di stoccaggio delle merci (ETV)</v>
          </cell>
        </row>
        <row r="157">
          <cell r="L157" t="str">
            <v>Enti di Stato</v>
          </cell>
        </row>
        <row r="159">
          <cell r="L159" t="str">
            <v>Servizio futuro 1</v>
          </cell>
        </row>
        <row r="160">
          <cell r="L160" t="str">
            <v>Servizio futuro 2</v>
          </cell>
        </row>
        <row r="161">
          <cell r="L161" t="str">
            <v>Non Pertinenti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5">
          <cell r="FQ15">
            <v>566245576.9000001</v>
          </cell>
        </row>
      </sheetData>
      <sheetData sheetId="45">
        <row r="71">
          <cell r="K71" t="str">
            <v>Crediti commerciali verso Clienti Lordi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Bbis-Air Regulator (2)"/>
      <sheetName val="Country"/>
      <sheetName val="READ ME"/>
      <sheetName val="Sector classification "/>
      <sheetName val="5A-Rail transport"/>
      <sheetName val="5Abis-Rail Regulator"/>
      <sheetName val="5B-Air transport"/>
      <sheetName val="5Bbis-Air Regulator"/>
      <sheetName val="5C-Water transport"/>
      <sheetName val="5D-Road freight transport"/>
      <sheetName val="5E-Transport by Coach"/>
      <sheetName val="Database_n"/>
      <sheetName val="Lists"/>
      <sheetName val="Con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yes</v>
          </cell>
          <cell r="B2" t="str">
            <v>yes (national monopoly)</v>
          </cell>
          <cell r="D2" t="str">
            <v xml:space="preserve">greater than 90% </v>
          </cell>
          <cell r="E2" t="str">
            <v>Federal level / National (for non-federal states)</v>
          </cell>
          <cell r="F2" t="str">
            <v>yes</v>
          </cell>
          <cell r="H2" t="str">
            <v xml:space="preserve">yes (all services) </v>
          </cell>
          <cell r="I2" t="str">
            <v>yes</v>
          </cell>
          <cell r="J2" t="str">
            <v>no (need approval by public body)</v>
          </cell>
          <cell r="K2" t="str">
            <v>yes (open-sky agreements with ALL countries listed above)</v>
          </cell>
          <cell r="L2" t="str">
            <v>obtain a license or authorization</v>
          </cell>
          <cell r="M2" t="str">
            <v>yes (all services)</v>
          </cell>
          <cell r="N2" t="str">
            <v>yes (for transport services between ANY national ports)</v>
          </cell>
          <cell r="O2" t="str">
            <v>yes</v>
          </cell>
          <cell r="P2" t="str">
            <v>yes (totally)</v>
          </cell>
          <cell r="Q2" t="str">
            <v>obtain a license or authorisation</v>
          </cell>
          <cell r="R2" t="str">
            <v xml:space="preserve">None </v>
          </cell>
          <cell r="S2" t="str">
            <v>yes (allowed)</v>
          </cell>
          <cell r="T2" t="str">
            <v>allowed</v>
          </cell>
          <cell r="U2" t="str">
            <v>yes (for all services)</v>
          </cell>
          <cell r="V2" t="str">
            <v>no (need approval to enter ALL new routes)</v>
          </cell>
          <cell r="W2" t="str">
            <v>yes (all foreign companies)</v>
          </cell>
          <cell r="X2" t="str">
            <v>yes (all services)</v>
          </cell>
          <cell r="Y2" t="str">
            <v>no separation</v>
          </cell>
          <cell r="Z2" t="str">
            <v>Federal level/ National (for non-federal states)</v>
          </cell>
          <cell r="AA2" t="str">
            <v>yes (in legislation)</v>
          </cell>
          <cell r="AC2" t="str">
            <v>yes (through a formal process &amp; opinion made public)</v>
          </cell>
          <cell r="AD2" t="str">
            <v>none</v>
          </cell>
          <cell r="AE2" t="str">
            <v>only court can overturn decisions</v>
          </cell>
          <cell r="AF2" t="str">
            <v xml:space="preserve">positions are advertised publicly &amp; candidates examined by selection panel </v>
          </cell>
          <cell r="AG2" t="str">
            <v xml:space="preserve">position is publicly advertised &amp; candidates examined by independent selection panel </v>
          </cell>
          <cell r="AH2" t="str">
            <v xml:space="preserve">parliament/congress/parliamentary/congressional committee </v>
          </cell>
          <cell r="AI2" t="str">
            <v>no</v>
          </cell>
          <cell r="AJ2" t="str">
            <v>through court procedure</v>
          </cell>
          <cell r="AK2" t="str">
            <v>limited and defined set of criteria</v>
          </cell>
          <cell r="AL2" t="str">
            <v>yes (after cooling off period)</v>
          </cell>
          <cell r="AM2" t="str">
            <v>5 years or more renewable for a set number of terms or non-renewable</v>
          </cell>
          <cell r="AN2" t="str">
            <v>at least three years</v>
          </cell>
          <cell r="AO2" t="str">
            <v>regulator within criteria set in legislation</v>
          </cell>
          <cell r="AP2" t="str">
            <v>the regulator with no or limited interventions from other governmental/ministerial bodies</v>
          </cell>
          <cell r="AQ2" t="str">
            <v>regulator within general financial management rules</v>
          </cell>
          <cell r="AR2" t="str">
            <v>parliament/congress</v>
          </cell>
          <cell r="AS2" t="str">
            <v>yes (all decisions)</v>
          </cell>
          <cell r="AT2" t="str">
            <v>no</v>
          </cell>
          <cell r="AU2" t="str">
            <v>yes (in line with a legislative requirement)</v>
          </cell>
          <cell r="AV2" t="str">
            <v>yes</v>
          </cell>
          <cell r="AW2" t="str">
            <v>yes</v>
          </cell>
          <cell r="AX2" t="str">
            <v>yes</v>
          </cell>
          <cell r="AY2" t="str">
            <v>independent body with adjudicatory, rule-making or enforcement powers</v>
          </cell>
          <cell r="AZ2" t="str">
            <v>yes (with sanctioning power for non-compliance)</v>
          </cell>
          <cell r="BA2" t="str">
            <v>yes (independently)</v>
          </cell>
          <cell r="BB2" t="str">
            <v>yes (independently)</v>
          </cell>
          <cell r="BD2" t="str">
            <v>done independently by agency or by court or by agency together with court</v>
          </cell>
        </row>
        <row r="3">
          <cell r="A3" t="str">
            <v>no</v>
          </cell>
          <cell r="B3" t="str">
            <v>yes (local monopolies)</v>
          </cell>
          <cell r="D3" t="str">
            <v>between 50% and 90%</v>
          </cell>
          <cell r="E3" t="str">
            <v>State level (for federal states)</v>
          </cell>
          <cell r="F3" t="str">
            <v>no</v>
          </cell>
          <cell r="H3" t="str">
            <v xml:space="preserve">yes (some services) </v>
          </cell>
          <cell r="I3" t="str">
            <v>no</v>
          </cell>
          <cell r="J3" t="str">
            <v>yes</v>
          </cell>
          <cell r="K3" t="str">
            <v>yes (open-sky agreements with SOME of countries listed above)</v>
          </cell>
          <cell r="L3" t="str">
            <v>notify relevant authorities</v>
          </cell>
          <cell r="M3" t="str">
            <v>yes (only some services)</v>
          </cell>
          <cell r="N3" t="str">
            <v>yes (for transport services between SOME national ports)</v>
          </cell>
          <cell r="O3" t="str">
            <v>yes (only for vulnerable consumers)</v>
          </cell>
          <cell r="P3" t="str">
            <v>yes (partially)</v>
          </cell>
          <cell r="Q3" t="str">
            <v>notify relevant authorities</v>
          </cell>
          <cell r="R3" t="str">
            <v>On 1 route</v>
          </cell>
          <cell r="S3" t="str">
            <v>no (prohibited or constrained)</v>
          </cell>
          <cell r="T3" t="str">
            <v>allowed (BUT only for firms coming from SOME countries)</v>
          </cell>
          <cell r="U3" t="str">
            <v xml:space="preserve">yes (only some services) </v>
          </cell>
          <cell r="V3" t="str">
            <v>yes (need approval only to enter SOME new routes)</v>
          </cell>
          <cell r="W3" t="str">
            <v>yes (only some foreign companies)</v>
          </cell>
          <cell r="X3" t="str">
            <v>yes (some services)</v>
          </cell>
          <cell r="Y3" t="str">
            <v>accounting separation</v>
          </cell>
          <cell r="Z3" t="str">
            <v>State level (for federal states)</v>
          </cell>
          <cell r="AA3" t="str">
            <v>yes (in policy document, non-binding instrument)</v>
          </cell>
          <cell r="AC3" t="str">
            <v>yes (through a formal or informal process but opinion not made public)</v>
          </cell>
          <cell r="AD3" t="str">
            <v>specialized body</v>
          </cell>
          <cell r="AE3" t="str">
            <v>defined in legislation</v>
          </cell>
          <cell r="AF3" t="str">
            <v>direct call/appointment without advertising positions</v>
          </cell>
          <cell r="AG3" t="str">
            <v xml:space="preserve">ministerial/governmental nomination based on public job ads &amp; independent selection panel </v>
          </cell>
          <cell r="AH3" t="str">
            <v>government/ministerial body with binding opinion of parliament/congress/parliamentary/congressional committee</v>
          </cell>
          <cell r="AI3" t="str">
            <v>yes (with the consent of the board)</v>
          </cell>
          <cell r="AJ3" t="str">
            <v>through parliamentary/congressional decisions</v>
          </cell>
          <cell r="AK3" t="str">
            <v>no defined set of criteria</v>
          </cell>
          <cell r="AL3" t="str">
            <v>yes (provided that conflict of interests rules are complied with and/or following restrictions before leaving)</v>
          </cell>
          <cell r="AM3" t="str">
            <v>less than 5 years renewable for a set number of terms or non-renewable</v>
          </cell>
          <cell r="AN3" t="str">
            <v>two years</v>
          </cell>
          <cell r="AO3" t="str">
            <v>parliament/congress/committee upon proposal of the regulator</v>
          </cell>
          <cell r="AP3" t="str">
            <v>the regulator and another governmental/ministerial body</v>
          </cell>
          <cell r="AQ3" t="str">
            <v>governmental/ministerial body</v>
          </cell>
          <cell r="AR3" t="str">
            <v>government or representatives from the regulated industry</v>
          </cell>
          <cell r="AS3" t="str">
            <v>yes (but not all decisions)</v>
          </cell>
          <cell r="AT3" t="str">
            <v>to the parliament/congress</v>
          </cell>
          <cell r="AU3" t="str">
            <v>yes (even if there is no legislative requirement)</v>
          </cell>
          <cell r="AV3" t="str">
            <v>no (but the regulator produces it)</v>
          </cell>
          <cell r="AW3" t="str">
            <v>no (but the regulator publishes it)</v>
          </cell>
          <cell r="AX3" t="str">
            <v>no/not applicable</v>
          </cell>
          <cell r="AY3" t="str">
            <v>independent body with purely advisory role</v>
          </cell>
          <cell r="AZ3" t="str">
            <v>yes (without sanctioning power for non-compliance)</v>
          </cell>
          <cell r="BA3" t="str">
            <v>yes (with other agencies/bodies such as the government or other bodies (please specify))</v>
          </cell>
          <cell r="BB3" t="str">
            <v>yes (with other agencies/bodies such as the government or other bodies (please specify))</v>
          </cell>
          <cell r="BD3" t="str">
            <v>yes (together with other agencies/bodies such as the government)</v>
          </cell>
        </row>
        <row r="4">
          <cell r="B4" t="str">
            <v>yes (limited number of operators)</v>
          </cell>
          <cell r="D4" t="str">
            <v>smaller than 50%</v>
          </cell>
          <cell r="E4" t="str">
            <v>Subnational (e.g. Region, Lander, Province)</v>
          </cell>
          <cell r="F4" t="str">
            <v xml:space="preserve">yes (but only as a result of a public service obligation) </v>
          </cell>
          <cell r="H4" t="str">
            <v xml:space="preserve">no </v>
          </cell>
          <cell r="K4" t="str">
            <v xml:space="preserve">no (in NO open-skies agreements with ANY of countries listed above) </v>
          </cell>
          <cell r="M4" t="str">
            <v>no</v>
          </cell>
          <cell r="N4" t="str">
            <v>no (not required)</v>
          </cell>
          <cell r="O4" t="str">
            <v>no</v>
          </cell>
          <cell r="P4" t="str">
            <v>no</v>
          </cell>
          <cell r="R4" t="str">
            <v>On 2 routes</v>
          </cell>
          <cell r="T4" t="str">
            <v>allowed (BUT only for limited number of trips per year)</v>
          </cell>
          <cell r="U4" t="str">
            <v>no</v>
          </cell>
          <cell r="V4" t="str">
            <v>yes</v>
          </cell>
          <cell r="W4" t="str">
            <v>no</v>
          </cell>
          <cell r="X4" t="str">
            <v>yes (only as a result a of public service obligation)</v>
          </cell>
          <cell r="Y4" t="str">
            <v>legal separation/ operational separation/ a combination of the two</v>
          </cell>
          <cell r="Z4" t="str">
            <v>Subnational (e.g. Region, Lander, Province)</v>
          </cell>
          <cell r="AA4" t="str">
            <v>no</v>
          </cell>
          <cell r="AC4" t="str">
            <v>no</v>
          </cell>
          <cell r="AD4" t="str">
            <v>governmental/ministerial body with qualifications</v>
          </cell>
          <cell r="AE4" t="str">
            <v>defined in policy document made public</v>
          </cell>
          <cell r="AF4" t="str">
            <v xml:space="preserve">secondment from private sector and/or from government bodies </v>
          </cell>
          <cell r="AG4" t="str">
            <v xml:space="preserve">ministerial/governmental nomination without independent selection panel </v>
          </cell>
          <cell r="AH4" t="str">
            <v>two or more governmental/ministerial bodies</v>
          </cell>
          <cell r="AI4" t="str">
            <v>yes (with restrictions, for regulators with a agency head)</v>
          </cell>
          <cell r="AJ4" t="str">
            <v>through government decisions</v>
          </cell>
          <cell r="AL4" t="str">
            <v>no</v>
          </cell>
          <cell r="AM4" t="str">
            <v>5 years or more and renewable without restrictions</v>
          </cell>
          <cell r="AN4" t="str">
            <v>annual</v>
          </cell>
          <cell r="AO4" t="str">
            <v>governmental/ministerial body upon proposal of the regulator</v>
          </cell>
          <cell r="AP4" t="str">
            <v>a governmental body other than the regulator</v>
          </cell>
          <cell r="AS4" t="str">
            <v>no</v>
          </cell>
          <cell r="AT4" t="str">
            <v>to the government</v>
          </cell>
          <cell r="AU4" t="str">
            <v>no</v>
          </cell>
          <cell r="AV4" t="str">
            <v>no/not applicable</v>
          </cell>
          <cell r="AW4" t="str">
            <v>no/not applicable</v>
          </cell>
          <cell r="AY4" t="str">
            <v>ministerial department/agency</v>
          </cell>
          <cell r="AZ4" t="str">
            <v>no</v>
          </cell>
          <cell r="BA4" t="str">
            <v>no</v>
          </cell>
          <cell r="BB4" t="str">
            <v>no</v>
          </cell>
          <cell r="BD4" t="str">
            <v>no</v>
          </cell>
        </row>
        <row r="5">
          <cell r="B5" t="str">
            <v>no (market open to competition)</v>
          </cell>
          <cell r="R5" t="str">
            <v>On 3 routes</v>
          </cell>
          <cell r="T5" t="str">
            <v>not allowed</v>
          </cell>
          <cell r="X5" t="str">
            <v>no</v>
          </cell>
          <cell r="Y5" t="str">
            <v>ownership separation</v>
          </cell>
          <cell r="AD5" t="str">
            <v>governmental/ministerial body unconditionally</v>
          </cell>
          <cell r="AE5" t="str">
            <v>not defined</v>
          </cell>
          <cell r="AH5" t="str">
            <v>one government/ministerial body</v>
          </cell>
          <cell r="AI5" t="str">
            <v>yes (without restrictions)</v>
          </cell>
          <cell r="AL5" t="str">
            <v>yes (without restrictions)</v>
          </cell>
          <cell r="AM5" t="str">
            <v>less than 5 years and renewable without restrictions or life appointment</v>
          </cell>
          <cell r="AO5" t="str">
            <v>governmental/ministerial body</v>
          </cell>
          <cell r="BA5" t="str">
            <v>not applicable</v>
          </cell>
        </row>
        <row r="6">
          <cell r="R6" t="str">
            <v>On 4 routes</v>
          </cell>
        </row>
        <row r="7">
          <cell r="R7" t="str">
            <v>On 5 routes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showGridLines="0" tabSelected="1" zoomScaleNormal="100" workbookViewId="0">
      <selection activeCell="A3" sqref="A3"/>
    </sheetView>
  </sheetViews>
  <sheetFormatPr defaultRowHeight="14.4" x14ac:dyDescent="0.3"/>
  <cols>
    <col min="1" max="1" width="81.21875" customWidth="1"/>
    <col min="2" max="2" width="68" bestFit="1" customWidth="1"/>
    <col min="3" max="3" width="35.21875" customWidth="1"/>
    <col min="4" max="4" width="13.21875" customWidth="1"/>
    <col min="5" max="5" width="11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10" t="s">
        <v>5</v>
      </c>
      <c r="B2" s="10"/>
      <c r="C2" s="10" t="s">
        <v>6</v>
      </c>
      <c r="D2" s="28"/>
      <c r="E2" s="2"/>
    </row>
    <row r="3" spans="1:5" x14ac:dyDescent="0.3">
      <c r="A3" s="10" t="s">
        <v>7</v>
      </c>
      <c r="B3" s="10"/>
      <c r="C3" s="10" t="s">
        <v>6</v>
      </c>
      <c r="D3" s="28"/>
      <c r="E3" s="2"/>
    </row>
    <row r="4" spans="1:5" x14ac:dyDescent="0.3">
      <c r="A4" s="10" t="s">
        <v>8</v>
      </c>
      <c r="B4" s="10"/>
      <c r="C4" s="10" t="s">
        <v>6</v>
      </c>
      <c r="D4" s="28"/>
      <c r="E4" s="2"/>
    </row>
    <row r="5" spans="1:5" x14ac:dyDescent="0.3">
      <c r="A5" s="10" t="s">
        <v>9</v>
      </c>
      <c r="B5" s="10"/>
      <c r="C5" s="10" t="s">
        <v>6</v>
      </c>
      <c r="D5" s="28"/>
      <c r="E5" s="2"/>
    </row>
    <row r="6" spans="1:5" x14ac:dyDescent="0.3">
      <c r="A6" s="10" t="s">
        <v>10</v>
      </c>
      <c r="B6" s="10"/>
      <c r="C6" s="10" t="s">
        <v>6</v>
      </c>
      <c r="D6" s="28"/>
      <c r="E6" s="2"/>
    </row>
    <row r="7" spans="1:5" x14ac:dyDescent="0.3">
      <c r="A7" s="10" t="s">
        <v>11</v>
      </c>
      <c r="B7" s="10"/>
      <c r="C7" s="10" t="s">
        <v>6</v>
      </c>
      <c r="D7" s="28"/>
      <c r="E7" s="2"/>
    </row>
    <row r="8" spans="1:5" x14ac:dyDescent="0.3">
      <c r="A8" s="10" t="s">
        <v>12</v>
      </c>
      <c r="B8" s="10"/>
      <c r="C8" s="10" t="s">
        <v>6</v>
      </c>
      <c r="D8" s="28"/>
      <c r="E8" s="2"/>
    </row>
    <row r="9" spans="1:5" x14ac:dyDescent="0.3">
      <c r="A9" s="10" t="s">
        <v>13</v>
      </c>
      <c r="B9" s="10"/>
      <c r="C9" s="10" t="s">
        <v>6</v>
      </c>
      <c r="D9" s="28"/>
      <c r="E9" s="2"/>
    </row>
    <row r="10" spans="1:5" x14ac:dyDescent="0.3">
      <c r="A10" s="10" t="s">
        <v>14</v>
      </c>
      <c r="B10" s="10"/>
      <c r="C10" s="10" t="s">
        <v>6</v>
      </c>
      <c r="D10" s="28"/>
      <c r="E10" s="2"/>
    </row>
    <row r="11" spans="1:5" x14ac:dyDescent="0.3">
      <c r="A11" s="10" t="s">
        <v>15</v>
      </c>
      <c r="B11" s="10"/>
      <c r="C11" s="10" t="s">
        <v>6</v>
      </c>
      <c r="D11" s="28"/>
      <c r="E11" s="2"/>
    </row>
    <row r="12" spans="1:5" x14ac:dyDescent="0.3">
      <c r="A12" s="10" t="s">
        <v>16</v>
      </c>
      <c r="B12" s="10"/>
      <c r="C12" s="10" t="s">
        <v>17</v>
      </c>
      <c r="D12" s="28"/>
      <c r="E12" s="2"/>
    </row>
    <row r="13" spans="1:5" x14ac:dyDescent="0.3">
      <c r="A13" s="10" t="s">
        <v>18</v>
      </c>
      <c r="B13" s="10"/>
      <c r="C13" s="10" t="s">
        <v>17</v>
      </c>
      <c r="D13" s="28"/>
      <c r="E13" s="2"/>
    </row>
    <row r="14" spans="1:5" x14ac:dyDescent="0.3">
      <c r="A14" s="10" t="s">
        <v>19</v>
      </c>
      <c r="B14" s="10"/>
      <c r="C14" s="10" t="s">
        <v>17</v>
      </c>
      <c r="D14" s="28"/>
      <c r="E14" s="2"/>
    </row>
    <row r="15" spans="1:5" x14ac:dyDescent="0.3">
      <c r="A15" s="10" t="s">
        <v>20</v>
      </c>
      <c r="B15" s="10" t="s">
        <v>21</v>
      </c>
      <c r="C15" s="10" t="s">
        <v>22</v>
      </c>
      <c r="D15" s="28"/>
      <c r="E15" s="2"/>
    </row>
    <row r="16" spans="1:5" x14ac:dyDescent="0.3">
      <c r="A16" s="10" t="s">
        <v>23</v>
      </c>
      <c r="B16" s="10" t="s">
        <v>24</v>
      </c>
      <c r="C16" s="10" t="s">
        <v>22</v>
      </c>
      <c r="D16" s="28"/>
      <c r="E16" s="2"/>
    </row>
    <row r="17" spans="1:5" s="4" customFormat="1" x14ac:dyDescent="0.3">
      <c r="A17" s="10" t="s">
        <v>25</v>
      </c>
      <c r="B17" s="10" t="s">
        <v>26</v>
      </c>
      <c r="C17" s="10" t="s">
        <v>6</v>
      </c>
      <c r="D17" s="28"/>
      <c r="E17" s="2"/>
    </row>
    <row r="18" spans="1:5" s="4" customFormat="1" x14ac:dyDescent="0.3">
      <c r="A18" s="10" t="s">
        <v>27</v>
      </c>
      <c r="B18" s="10" t="s">
        <v>28</v>
      </c>
      <c r="C18" s="10" t="s">
        <v>22</v>
      </c>
      <c r="D18" s="28"/>
      <c r="E18" s="2"/>
    </row>
    <row r="19" spans="1:5" s="4" customFormat="1" x14ac:dyDescent="0.3">
      <c r="A19" s="10" t="s">
        <v>29</v>
      </c>
      <c r="B19" s="10" t="s">
        <v>30</v>
      </c>
      <c r="C19" s="10" t="s">
        <v>31</v>
      </c>
      <c r="D19" s="28"/>
      <c r="E19" s="2"/>
    </row>
    <row r="20" spans="1:5" s="4" customFormat="1" x14ac:dyDescent="0.3">
      <c r="A20" s="10" t="s">
        <v>32</v>
      </c>
      <c r="B20" s="10" t="s">
        <v>33</v>
      </c>
      <c r="C20" s="10" t="s">
        <v>31</v>
      </c>
      <c r="D20" s="28"/>
      <c r="E20" s="2"/>
    </row>
    <row r="21" spans="1:5" s="4" customFormat="1" x14ac:dyDescent="0.3">
      <c r="A21" s="10" t="s">
        <v>34</v>
      </c>
      <c r="B21" s="10" t="s">
        <v>35</v>
      </c>
      <c r="C21" s="10" t="s">
        <v>36</v>
      </c>
      <c r="D21" s="28"/>
      <c r="E21" s="2"/>
    </row>
    <row r="22" spans="1:5" s="4" customFormat="1" x14ac:dyDescent="0.3">
      <c r="A22" s="10"/>
      <c r="B22" s="10"/>
      <c r="C22" s="10"/>
      <c r="D22" s="28"/>
      <c r="E22" s="2"/>
    </row>
    <row r="29" spans="1:5" x14ac:dyDescent="0.3">
      <c r="A29" s="5"/>
    </row>
  </sheetData>
  <pageMargins left="0.7" right="0.7" top="0.75" bottom="0.75" header="0.3" footer="0.3"/>
  <pageSetup paperSize="8" scale="92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54A1-1BFF-4D29-A51F-03B69C30750E}">
  <sheetPr>
    <pageSetUpPr fitToPage="1"/>
  </sheetPr>
  <dimension ref="A1:L35"/>
  <sheetViews>
    <sheetView topLeftCell="A12" zoomScale="85" zoomScaleNormal="85" workbookViewId="0">
      <selection activeCell="B27" sqref="B27"/>
    </sheetView>
  </sheetViews>
  <sheetFormatPr defaultColWidth="9.21875" defaultRowHeight="14.4" x14ac:dyDescent="0.3"/>
  <cols>
    <col min="1" max="1" width="56.21875" customWidth="1"/>
    <col min="2" max="2" width="8.5546875" customWidth="1"/>
    <col min="3" max="5" width="11" bestFit="1" customWidth="1"/>
    <col min="6" max="6" width="10.21875" customWidth="1"/>
    <col min="7" max="11" width="11" bestFit="1" customWidth="1"/>
    <col min="12" max="12" width="34.5546875" bestFit="1" customWidth="1"/>
    <col min="13" max="13" width="73.21875" customWidth="1"/>
  </cols>
  <sheetData>
    <row r="1" spans="1:12" x14ac:dyDescent="0.3">
      <c r="A1" s="96" t="s">
        <v>542</v>
      </c>
      <c r="B1" s="122" t="s">
        <v>2</v>
      </c>
      <c r="C1" s="122" t="s">
        <v>683</v>
      </c>
      <c r="D1" s="122" t="s">
        <v>682</v>
      </c>
      <c r="E1" s="122" t="s">
        <v>681</v>
      </c>
      <c r="F1" s="122" t="s">
        <v>680</v>
      </c>
      <c r="G1" s="122" t="s">
        <v>679</v>
      </c>
      <c r="H1" s="122" t="s">
        <v>678</v>
      </c>
      <c r="I1" s="122" t="s">
        <v>677</v>
      </c>
      <c r="J1" s="122" t="s">
        <v>676</v>
      </c>
      <c r="K1" s="122" t="s">
        <v>675</v>
      </c>
      <c r="L1" s="122" t="s">
        <v>674</v>
      </c>
    </row>
    <row r="2" spans="1:12" x14ac:dyDescent="0.3">
      <c r="A2" s="121" t="s">
        <v>543</v>
      </c>
      <c r="B2" s="110" t="s">
        <v>6</v>
      </c>
      <c r="C2" s="120"/>
      <c r="D2" s="119"/>
      <c r="E2" s="119"/>
      <c r="F2" s="119"/>
      <c r="G2" s="119"/>
      <c r="H2" s="119"/>
      <c r="I2" s="119"/>
      <c r="J2" s="119"/>
      <c r="K2" s="119"/>
      <c r="L2" s="108"/>
    </row>
    <row r="3" spans="1:12" ht="42" customHeight="1" x14ac:dyDescent="0.3">
      <c r="A3" s="137" t="s">
        <v>699</v>
      </c>
      <c r="B3" s="22" t="s">
        <v>6</v>
      </c>
      <c r="C3" s="117"/>
      <c r="D3" s="116"/>
      <c r="E3" s="116"/>
      <c r="F3" s="116"/>
      <c r="G3" s="116"/>
      <c r="H3" s="116"/>
      <c r="I3" s="116"/>
      <c r="J3" s="116"/>
      <c r="K3" s="116"/>
      <c r="L3" s="97"/>
    </row>
    <row r="4" spans="1:12" ht="42" customHeight="1" x14ac:dyDescent="0.3">
      <c r="A4" s="115" t="s">
        <v>698</v>
      </c>
      <c r="B4" s="110" t="s">
        <v>36</v>
      </c>
      <c r="C4" s="117"/>
      <c r="D4" s="116"/>
      <c r="E4" s="116"/>
      <c r="F4" s="116"/>
      <c r="G4" s="116"/>
      <c r="H4" s="116"/>
      <c r="I4" s="116"/>
      <c r="J4" s="116"/>
      <c r="K4" s="116"/>
      <c r="L4" s="97"/>
    </row>
    <row r="5" spans="1:12" x14ac:dyDescent="0.3">
      <c r="A5" s="118" t="s">
        <v>673</v>
      </c>
      <c r="B5" s="22" t="s">
        <v>6</v>
      </c>
      <c r="C5" s="117"/>
      <c r="D5" s="116"/>
      <c r="E5" s="116"/>
      <c r="F5" s="116"/>
      <c r="G5" s="116"/>
      <c r="H5" s="116"/>
      <c r="I5" s="116"/>
      <c r="J5" s="116"/>
      <c r="K5" s="116"/>
      <c r="L5" s="116"/>
    </row>
    <row r="6" spans="1:12" ht="27.6" x14ac:dyDescent="0.3">
      <c r="A6" s="115" t="s">
        <v>672</v>
      </c>
      <c r="B6" s="114" t="s">
        <v>6</v>
      </c>
      <c r="C6" s="113"/>
      <c r="D6" s="112"/>
      <c r="E6" s="112"/>
      <c r="F6" s="112"/>
      <c r="G6" s="112"/>
      <c r="H6" s="112"/>
      <c r="I6" s="112"/>
      <c r="J6" s="112"/>
      <c r="K6" s="112"/>
      <c r="L6" s="112"/>
    </row>
    <row r="7" spans="1:12" x14ac:dyDescent="0.3">
      <c r="A7" s="106" t="s">
        <v>546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4"/>
    </row>
    <row r="8" spans="1:12" ht="27.6" x14ac:dyDescent="0.3">
      <c r="A8" s="111" t="s">
        <v>671</v>
      </c>
      <c r="B8" s="110" t="s">
        <v>36</v>
      </c>
      <c r="C8" s="109"/>
      <c r="D8" s="108"/>
      <c r="E8" s="108"/>
      <c r="F8" s="108"/>
      <c r="G8" s="108"/>
      <c r="H8" s="108"/>
      <c r="I8" s="108"/>
      <c r="J8" s="108"/>
      <c r="K8" s="108"/>
      <c r="L8" s="108"/>
    </row>
    <row r="9" spans="1:12" x14ac:dyDescent="0.3">
      <c r="A9" s="111" t="s">
        <v>670</v>
      </c>
      <c r="B9" s="110" t="s">
        <v>36</v>
      </c>
      <c r="C9" s="109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27.6" x14ac:dyDescent="0.3">
      <c r="A10" s="100" t="s">
        <v>669</v>
      </c>
      <c r="B10" s="22" t="s">
        <v>36</v>
      </c>
      <c r="C10" s="102"/>
      <c r="D10" s="97"/>
      <c r="E10" s="97"/>
      <c r="F10" s="97"/>
      <c r="G10" s="97"/>
      <c r="H10" s="97"/>
      <c r="I10" s="97"/>
      <c r="J10" s="97"/>
      <c r="K10" s="97"/>
      <c r="L10" s="97"/>
    </row>
    <row r="11" spans="1:12" ht="27.6" x14ac:dyDescent="0.3">
      <c r="A11" s="100" t="s">
        <v>668</v>
      </c>
      <c r="B11" s="22" t="s">
        <v>36</v>
      </c>
      <c r="C11" s="102"/>
      <c r="D11" s="97"/>
      <c r="E11" s="97"/>
      <c r="F11" s="97"/>
      <c r="G11" s="97"/>
      <c r="H11" s="97"/>
      <c r="I11" s="97"/>
      <c r="J11" s="97"/>
      <c r="K11" s="97"/>
      <c r="L11" s="97"/>
    </row>
    <row r="12" spans="1:12" x14ac:dyDescent="0.3">
      <c r="A12" s="106" t="s">
        <v>544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4"/>
    </row>
    <row r="13" spans="1:12" ht="28.5" customHeight="1" x14ac:dyDescent="0.3">
      <c r="A13" s="100" t="s">
        <v>667</v>
      </c>
      <c r="B13" s="23" t="s">
        <v>146</v>
      </c>
      <c r="C13" s="102"/>
      <c r="D13" s="97"/>
      <c r="E13" s="97"/>
      <c r="F13" s="97"/>
      <c r="G13" s="97"/>
      <c r="H13" s="97"/>
      <c r="I13" s="97"/>
      <c r="J13" s="97"/>
      <c r="K13" s="97"/>
      <c r="L13" s="97"/>
    </row>
    <row r="14" spans="1:12" x14ac:dyDescent="0.3">
      <c r="A14" s="101" t="s">
        <v>666</v>
      </c>
      <c r="B14" s="23" t="s">
        <v>146</v>
      </c>
      <c r="C14" s="102"/>
      <c r="D14" s="97"/>
      <c r="E14" s="97"/>
      <c r="F14" s="97"/>
      <c r="G14" s="97"/>
      <c r="H14" s="97"/>
      <c r="I14" s="97"/>
      <c r="J14" s="97"/>
      <c r="K14" s="97"/>
      <c r="L14" s="97"/>
    </row>
    <row r="15" spans="1:12" x14ac:dyDescent="0.3">
      <c r="A15" s="101" t="s">
        <v>665</v>
      </c>
      <c r="B15" s="23" t="s">
        <v>146</v>
      </c>
      <c r="C15" s="102"/>
      <c r="D15" s="97"/>
      <c r="E15" s="97"/>
      <c r="F15" s="97"/>
      <c r="G15" s="97"/>
      <c r="H15" s="97"/>
      <c r="I15" s="97"/>
      <c r="J15" s="97"/>
      <c r="K15" s="97"/>
      <c r="L15" s="97"/>
    </row>
    <row r="16" spans="1:12" x14ac:dyDescent="0.3">
      <c r="A16" s="101" t="s">
        <v>664</v>
      </c>
      <c r="B16" s="23" t="s">
        <v>146</v>
      </c>
      <c r="C16" s="102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31.5" customHeight="1" x14ac:dyDescent="0.3">
      <c r="A17" s="107" t="s">
        <v>545</v>
      </c>
      <c r="B17" s="22" t="s">
        <v>6</v>
      </c>
      <c r="C17" s="102"/>
      <c r="D17" s="97"/>
      <c r="E17" s="97"/>
      <c r="F17" s="97"/>
      <c r="G17" s="97"/>
      <c r="H17" s="97"/>
      <c r="I17" s="97"/>
      <c r="J17" s="97"/>
      <c r="K17" s="97"/>
      <c r="L17" s="97"/>
    </row>
    <row r="18" spans="1:12" x14ac:dyDescent="0.3">
      <c r="A18" s="106" t="s">
        <v>547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4"/>
    </row>
    <row r="19" spans="1:12" x14ac:dyDescent="0.3">
      <c r="A19" s="100" t="s">
        <v>548</v>
      </c>
      <c r="B19" s="22" t="s">
        <v>6</v>
      </c>
      <c r="C19" s="102"/>
      <c r="D19" s="97"/>
      <c r="E19" s="97"/>
      <c r="F19" s="97"/>
      <c r="G19" s="97"/>
      <c r="H19" s="97"/>
      <c r="I19" s="97"/>
      <c r="J19" s="97"/>
      <c r="K19" s="97"/>
      <c r="L19" s="97"/>
    </row>
    <row r="20" spans="1:12" x14ac:dyDescent="0.3">
      <c r="A20" s="100" t="s">
        <v>663</v>
      </c>
      <c r="B20" s="22" t="s">
        <v>22</v>
      </c>
      <c r="C20" s="102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25.5" customHeight="1" x14ac:dyDescent="0.3">
      <c r="A21" s="103" t="s">
        <v>549</v>
      </c>
      <c r="B21" s="22" t="s">
        <v>6</v>
      </c>
      <c r="C21" s="102"/>
      <c r="D21" s="97"/>
      <c r="E21" s="97"/>
      <c r="F21" s="97"/>
      <c r="G21" s="97"/>
      <c r="H21" s="97"/>
      <c r="I21" s="97"/>
      <c r="J21" s="97"/>
      <c r="K21" s="97"/>
      <c r="L21" s="97"/>
    </row>
    <row r="22" spans="1:12" x14ac:dyDescent="0.3">
      <c r="A22" s="100" t="s">
        <v>550</v>
      </c>
      <c r="B22" s="22" t="s">
        <v>6</v>
      </c>
      <c r="C22" s="102"/>
      <c r="D22" s="97"/>
      <c r="E22" s="97"/>
      <c r="F22" s="97"/>
      <c r="G22" s="97"/>
      <c r="H22" s="97"/>
      <c r="I22" s="97"/>
      <c r="J22" s="97"/>
      <c r="K22" s="97"/>
      <c r="L22" s="97"/>
    </row>
    <row r="23" spans="1:12" x14ac:dyDescent="0.3">
      <c r="A23" s="100" t="s">
        <v>551</v>
      </c>
      <c r="B23" s="22" t="s">
        <v>6</v>
      </c>
      <c r="C23" s="102"/>
      <c r="D23" s="97"/>
      <c r="E23" s="97"/>
      <c r="F23" s="97"/>
      <c r="G23" s="97"/>
      <c r="H23" s="97"/>
      <c r="I23" s="97"/>
      <c r="J23" s="97"/>
      <c r="K23" s="97"/>
      <c r="L23" s="97"/>
    </row>
    <row r="24" spans="1:12" x14ac:dyDescent="0.3">
      <c r="A24" s="100" t="s">
        <v>552</v>
      </c>
      <c r="B24" s="22" t="s">
        <v>553</v>
      </c>
      <c r="C24" s="99"/>
      <c r="D24" s="98"/>
      <c r="E24" s="98"/>
      <c r="F24" s="98"/>
      <c r="G24" s="98"/>
      <c r="H24" s="98"/>
      <c r="I24" s="98"/>
      <c r="J24" s="98"/>
      <c r="K24" s="98"/>
      <c r="L24" s="97"/>
    </row>
    <row r="25" spans="1:12" x14ac:dyDescent="0.3">
      <c r="A25" s="101" t="s">
        <v>554</v>
      </c>
      <c r="B25" s="22" t="s">
        <v>553</v>
      </c>
      <c r="C25" s="99"/>
      <c r="D25" s="98"/>
      <c r="E25" s="98"/>
      <c r="F25" s="98"/>
      <c r="G25" s="98"/>
      <c r="H25" s="98"/>
      <c r="I25" s="98"/>
      <c r="J25" s="98"/>
      <c r="K25" s="98"/>
      <c r="L25" s="97"/>
    </row>
    <row r="26" spans="1:12" ht="15" thickBot="1" x14ac:dyDescent="0.35">
      <c r="A26" s="100" t="s">
        <v>555</v>
      </c>
      <c r="B26" s="22" t="s">
        <v>553</v>
      </c>
      <c r="C26" s="99"/>
      <c r="D26" s="98"/>
      <c r="E26" s="98"/>
      <c r="F26" s="98"/>
      <c r="G26" s="98"/>
      <c r="H26" s="98"/>
      <c r="I26" s="98"/>
      <c r="J26" s="98"/>
      <c r="K26" s="98"/>
      <c r="L26" s="97"/>
    </row>
    <row r="27" spans="1:12" ht="29.25" customHeight="1" x14ac:dyDescent="0.3">
      <c r="A27" s="193" t="s">
        <v>662</v>
      </c>
      <c r="B27" s="211" t="s">
        <v>705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</row>
    <row r="28" spans="1:12" ht="29.25" customHeight="1" x14ac:dyDescent="0.3">
      <c r="A28" s="194"/>
      <c r="B28" s="196"/>
      <c r="C28" s="197"/>
      <c r="D28" s="197"/>
      <c r="E28" s="197"/>
      <c r="F28" s="197"/>
      <c r="G28" s="197"/>
      <c r="H28" s="197"/>
      <c r="I28" s="197"/>
      <c r="J28" s="197"/>
      <c r="K28" s="197"/>
      <c r="L28" s="197"/>
    </row>
    <row r="29" spans="1:12" ht="29.25" customHeight="1" x14ac:dyDescent="0.3">
      <c r="A29" s="194"/>
      <c r="B29" s="196"/>
      <c r="C29" s="197"/>
      <c r="D29" s="197"/>
      <c r="E29" s="197"/>
      <c r="F29" s="197"/>
      <c r="G29" s="197"/>
      <c r="H29" s="197"/>
      <c r="I29" s="197"/>
      <c r="J29" s="197"/>
      <c r="K29" s="197"/>
      <c r="L29" s="197"/>
    </row>
    <row r="30" spans="1:12" ht="29.25" customHeight="1" x14ac:dyDescent="0.3">
      <c r="A30" s="194"/>
      <c r="B30" s="196"/>
      <c r="C30" s="197"/>
      <c r="D30" s="197"/>
      <c r="E30" s="197"/>
      <c r="F30" s="197"/>
      <c r="G30" s="197"/>
      <c r="H30" s="197"/>
      <c r="I30" s="197"/>
      <c r="J30" s="197"/>
      <c r="K30" s="197"/>
      <c r="L30" s="197"/>
    </row>
    <row r="31" spans="1:12" ht="29.25" customHeight="1" x14ac:dyDescent="0.3">
      <c r="A31" s="194"/>
      <c r="B31" s="196"/>
      <c r="C31" s="197"/>
      <c r="D31" s="197"/>
      <c r="E31" s="197"/>
      <c r="F31" s="197"/>
      <c r="G31" s="197"/>
      <c r="H31" s="197"/>
      <c r="I31" s="197"/>
      <c r="J31" s="197"/>
      <c r="K31" s="197"/>
      <c r="L31" s="197"/>
    </row>
    <row r="32" spans="1:12" ht="29.25" customHeight="1" x14ac:dyDescent="0.3">
      <c r="A32" s="194"/>
      <c r="B32" s="196"/>
      <c r="C32" s="197"/>
      <c r="D32" s="197"/>
      <c r="E32" s="197"/>
      <c r="F32" s="197"/>
      <c r="G32" s="197"/>
      <c r="H32" s="197"/>
      <c r="I32" s="197"/>
      <c r="J32" s="197"/>
      <c r="K32" s="197"/>
      <c r="L32" s="197"/>
    </row>
    <row r="33" spans="1:12" ht="29.25" customHeight="1" x14ac:dyDescent="0.3">
      <c r="A33" s="194"/>
      <c r="B33" s="196"/>
      <c r="C33" s="197"/>
      <c r="D33" s="197"/>
      <c r="E33" s="197"/>
      <c r="F33" s="197"/>
      <c r="G33" s="197"/>
      <c r="H33" s="197"/>
      <c r="I33" s="197"/>
      <c r="J33" s="197"/>
      <c r="K33" s="197"/>
      <c r="L33" s="197"/>
    </row>
    <row r="34" spans="1:12" x14ac:dyDescent="0.3">
      <c r="A34" s="194"/>
      <c r="B34" s="196"/>
      <c r="C34" s="197"/>
      <c r="D34" s="197"/>
      <c r="E34" s="197"/>
      <c r="F34" s="197"/>
      <c r="G34" s="197"/>
      <c r="H34" s="197"/>
      <c r="I34" s="197"/>
      <c r="J34" s="197"/>
      <c r="K34" s="197"/>
      <c r="L34" s="197"/>
    </row>
    <row r="35" spans="1:12" ht="15" thickBot="1" x14ac:dyDescent="0.35">
      <c r="A35" s="195"/>
      <c r="B35" s="196"/>
      <c r="C35" s="197"/>
      <c r="D35" s="197"/>
      <c r="E35" s="197"/>
      <c r="F35" s="197"/>
      <c r="G35" s="197"/>
      <c r="H35" s="197"/>
      <c r="I35" s="197"/>
      <c r="J35" s="197"/>
      <c r="K35" s="197"/>
      <c r="L35" s="197"/>
    </row>
  </sheetData>
  <dataValidations count="3">
    <dataValidation type="decimal" allowBlank="1" showInputMessage="1" showErrorMessage="1" sqref="C20:K20" xr:uid="{B645080C-CBC2-4EA2-ACB8-AA7F34BC641A}">
      <formula1>0</formula1>
      <formula2>9.99999999999999E+27</formula2>
    </dataValidation>
    <dataValidation type="whole" allowBlank="1" showInputMessage="1" showErrorMessage="1" sqref="C13:K16" xr:uid="{790661AE-B6B9-4168-9AFB-02E90244CD98}">
      <formula1>0</formula1>
      <formula2>9.99999999999999E+28</formula2>
    </dataValidation>
    <dataValidation type="whole" allowBlank="1" showInputMessage="1" showErrorMessage="1" sqref="C8:K11" xr:uid="{5AB6DD23-CE20-41AE-9C7A-E9A47FE753DB}">
      <formula1>0</formula1>
      <formula2>9.99999999999999E+21</formula2>
    </dataValidation>
  </dataValidations>
  <pageMargins left="0.25" right="0.25" top="0.75" bottom="0.75" header="0.3" footer="0.3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F0E9-D6C0-4462-872C-2A257267D02A}">
  <dimension ref="A1:F172"/>
  <sheetViews>
    <sheetView zoomScale="55" zoomScaleNormal="55" workbookViewId="0">
      <pane xSplit="2" ySplit="1" topLeftCell="C73" activePane="bottomRight" state="frozen"/>
      <selection pane="topRight" activeCell="C1" sqref="C1"/>
      <selection pane="bottomLeft" activeCell="A2" sqref="A2"/>
      <selection pane="bottomRight" activeCell="B87" sqref="B87"/>
    </sheetView>
  </sheetViews>
  <sheetFormatPr defaultColWidth="8.77734375" defaultRowHeight="14.4" x14ac:dyDescent="0.3"/>
  <cols>
    <col min="1" max="1" width="72.5546875" style="128" bestFit="1" customWidth="1"/>
    <col min="2" max="2" width="84.77734375" style="128" customWidth="1"/>
    <col min="3" max="3" width="14.77734375" customWidth="1"/>
    <col min="4" max="4" width="10.77734375" customWidth="1"/>
    <col min="5" max="5" width="44.77734375" bestFit="1" customWidth="1"/>
    <col min="6" max="6" width="11.44140625" bestFit="1" customWidth="1"/>
  </cols>
  <sheetData>
    <row r="1" spans="1:6" x14ac:dyDescent="0.3">
      <c r="A1" s="126" t="s">
        <v>77</v>
      </c>
      <c r="B1" s="126" t="s">
        <v>1</v>
      </c>
      <c r="C1" s="127" t="s">
        <v>78</v>
      </c>
      <c r="D1" s="127" t="s">
        <v>79</v>
      </c>
      <c r="E1" s="127" t="s">
        <v>1</v>
      </c>
    </row>
    <row r="2" spans="1:6" x14ac:dyDescent="0.3">
      <c r="A2" s="128" t="s">
        <v>80</v>
      </c>
      <c r="B2" s="128" t="s">
        <v>572</v>
      </c>
      <c r="C2" t="s">
        <v>81</v>
      </c>
      <c r="F2" s="125"/>
    </row>
    <row r="3" spans="1:6" ht="28.8" x14ac:dyDescent="0.3">
      <c r="A3" s="128" t="s">
        <v>650</v>
      </c>
      <c r="B3" s="128" t="s">
        <v>573</v>
      </c>
      <c r="C3" t="s">
        <v>81</v>
      </c>
      <c r="F3" s="125"/>
    </row>
    <row r="4" spans="1:6" x14ac:dyDescent="0.3">
      <c r="A4" s="128" t="s">
        <v>82</v>
      </c>
      <c r="B4" s="128" t="s">
        <v>586</v>
      </c>
      <c r="C4" t="s">
        <v>36</v>
      </c>
      <c r="F4" s="125"/>
    </row>
    <row r="5" spans="1:6" x14ac:dyDescent="0.3">
      <c r="A5" s="128" t="s">
        <v>83</v>
      </c>
      <c r="B5" s="128" t="s">
        <v>586</v>
      </c>
      <c r="C5" t="s">
        <v>84</v>
      </c>
    </row>
    <row r="6" spans="1:6" x14ac:dyDescent="0.3">
      <c r="A6" s="128" t="s">
        <v>85</v>
      </c>
      <c r="B6" s="128" t="s">
        <v>586</v>
      </c>
      <c r="C6" t="s">
        <v>81</v>
      </c>
    </row>
    <row r="7" spans="1:6" x14ac:dyDescent="0.3">
      <c r="A7" s="128" t="s">
        <v>86</v>
      </c>
      <c r="B7" s="128" t="s">
        <v>586</v>
      </c>
      <c r="C7" t="s">
        <v>84</v>
      </c>
    </row>
    <row r="8" spans="1:6" x14ac:dyDescent="0.3">
      <c r="A8" s="128" t="s">
        <v>87</v>
      </c>
      <c r="B8" s="128" t="s">
        <v>586</v>
      </c>
      <c r="C8" t="s">
        <v>81</v>
      </c>
    </row>
    <row r="9" spans="1:6" x14ac:dyDescent="0.3">
      <c r="A9" s="128" t="s">
        <v>88</v>
      </c>
      <c r="B9" s="128" t="s">
        <v>586</v>
      </c>
      <c r="C9" t="s">
        <v>89</v>
      </c>
    </row>
    <row r="10" spans="1:6" x14ac:dyDescent="0.3">
      <c r="A10" s="128" t="s">
        <v>90</v>
      </c>
      <c r="B10" s="128" t="s">
        <v>586</v>
      </c>
      <c r="C10" t="s">
        <v>91</v>
      </c>
    </row>
    <row r="11" spans="1:6" ht="158.4" x14ac:dyDescent="0.3">
      <c r="A11" s="128" t="s">
        <v>92</v>
      </c>
      <c r="B11" s="128" t="s">
        <v>651</v>
      </c>
      <c r="C11" t="s">
        <v>93</v>
      </c>
    </row>
    <row r="12" spans="1:6" x14ac:dyDescent="0.3">
      <c r="A12" s="128" t="s">
        <v>94</v>
      </c>
      <c r="B12" s="128" t="s">
        <v>95</v>
      </c>
      <c r="C12" t="s">
        <v>64</v>
      </c>
    </row>
    <row r="13" spans="1:6" ht="72" x14ac:dyDescent="0.3">
      <c r="A13" s="128" t="s">
        <v>96</v>
      </c>
      <c r="B13" s="128" t="s">
        <v>97</v>
      </c>
      <c r="C13" t="s">
        <v>93</v>
      </c>
    </row>
    <row r="14" spans="1:6" ht="72" x14ac:dyDescent="0.3">
      <c r="A14" s="128" t="s">
        <v>98</v>
      </c>
      <c r="B14" s="128" t="s">
        <v>99</v>
      </c>
      <c r="C14" t="s">
        <v>100</v>
      </c>
    </row>
    <row r="15" spans="1:6" x14ac:dyDescent="0.3">
      <c r="A15" s="128" t="s">
        <v>101</v>
      </c>
      <c r="B15" s="128" t="s">
        <v>102</v>
      </c>
      <c r="C15" t="s">
        <v>36</v>
      </c>
    </row>
    <row r="16" spans="1:6" x14ac:dyDescent="0.3">
      <c r="A16" s="128" t="s">
        <v>101</v>
      </c>
      <c r="B16" s="128" t="s">
        <v>586</v>
      </c>
      <c r="C16" t="s">
        <v>81</v>
      </c>
    </row>
    <row r="17" spans="1:3" x14ac:dyDescent="0.3">
      <c r="A17" s="128" t="s">
        <v>103</v>
      </c>
      <c r="B17" s="128" t="s">
        <v>104</v>
      </c>
      <c r="C17" t="s">
        <v>36</v>
      </c>
    </row>
    <row r="18" spans="1:3" x14ac:dyDescent="0.3">
      <c r="A18" s="128" t="s">
        <v>103</v>
      </c>
      <c r="B18" s="128" t="s">
        <v>586</v>
      </c>
      <c r="C18" t="s">
        <v>81</v>
      </c>
    </row>
    <row r="19" spans="1:3" ht="28.8" x14ac:dyDescent="0.3">
      <c r="A19" s="128" t="s">
        <v>105</v>
      </c>
      <c r="B19" s="128" t="s">
        <v>652</v>
      </c>
      <c r="C19" t="s">
        <v>36</v>
      </c>
    </row>
    <row r="20" spans="1:3" x14ac:dyDescent="0.3">
      <c r="A20" s="128" t="s">
        <v>106</v>
      </c>
      <c r="B20" s="128" t="s">
        <v>586</v>
      </c>
      <c r="C20" t="s">
        <v>107</v>
      </c>
    </row>
    <row r="21" spans="1:3" x14ac:dyDescent="0.3">
      <c r="A21" s="128" t="s">
        <v>108</v>
      </c>
      <c r="B21" s="128" t="s">
        <v>586</v>
      </c>
      <c r="C21" t="s">
        <v>81</v>
      </c>
    </row>
    <row r="22" spans="1:3" x14ac:dyDescent="0.3">
      <c r="A22" s="128" t="s">
        <v>109</v>
      </c>
      <c r="B22" s="128" t="s">
        <v>586</v>
      </c>
      <c r="C22" t="s">
        <v>36</v>
      </c>
    </row>
    <row r="23" spans="1:3" x14ac:dyDescent="0.3">
      <c r="A23" s="128" t="s">
        <v>110</v>
      </c>
      <c r="B23" s="128" t="s">
        <v>586</v>
      </c>
      <c r="C23" t="s">
        <v>81</v>
      </c>
    </row>
    <row r="24" spans="1:3" x14ac:dyDescent="0.3">
      <c r="A24" s="128" t="s">
        <v>111</v>
      </c>
      <c r="B24" s="128" t="s">
        <v>586</v>
      </c>
      <c r="C24" t="s">
        <v>81</v>
      </c>
    </row>
    <row r="25" spans="1:3" x14ac:dyDescent="0.3">
      <c r="A25" s="128" t="s">
        <v>112</v>
      </c>
      <c r="B25" s="128" t="s">
        <v>586</v>
      </c>
      <c r="C25" t="s">
        <v>81</v>
      </c>
    </row>
    <row r="26" spans="1:3" x14ac:dyDescent="0.3">
      <c r="A26" s="128" t="s">
        <v>113</v>
      </c>
      <c r="B26" s="128" t="s">
        <v>586</v>
      </c>
      <c r="C26" t="s">
        <v>81</v>
      </c>
    </row>
    <row r="27" spans="1:3" x14ac:dyDescent="0.3">
      <c r="A27" s="128" t="s">
        <v>114</v>
      </c>
      <c r="B27" s="128" t="s">
        <v>115</v>
      </c>
      <c r="C27" t="s">
        <v>81</v>
      </c>
    </row>
    <row r="28" spans="1:3" x14ac:dyDescent="0.3">
      <c r="A28" s="128" t="s">
        <v>116</v>
      </c>
      <c r="B28" s="128" t="s">
        <v>117</v>
      </c>
      <c r="C28" t="s">
        <v>36</v>
      </c>
    </row>
    <row r="29" spans="1:3" x14ac:dyDescent="0.3">
      <c r="A29" s="128" t="s">
        <v>118</v>
      </c>
      <c r="B29" s="128" t="s">
        <v>653</v>
      </c>
      <c r="C29" t="s">
        <v>36</v>
      </c>
    </row>
    <row r="30" spans="1:3" x14ac:dyDescent="0.3">
      <c r="A30" s="128" t="s">
        <v>119</v>
      </c>
      <c r="B30" s="128" t="s">
        <v>586</v>
      </c>
      <c r="C30" t="s">
        <v>36</v>
      </c>
    </row>
    <row r="31" spans="1:3" x14ac:dyDescent="0.3">
      <c r="A31" s="128" t="s">
        <v>120</v>
      </c>
      <c r="B31" s="128" t="s">
        <v>586</v>
      </c>
      <c r="C31" t="s">
        <v>84</v>
      </c>
    </row>
    <row r="32" spans="1:3" x14ac:dyDescent="0.3">
      <c r="A32" s="128" t="s">
        <v>121</v>
      </c>
      <c r="B32" s="128" t="s">
        <v>586</v>
      </c>
      <c r="C32" t="s">
        <v>36</v>
      </c>
    </row>
    <row r="33" spans="1:4" x14ac:dyDescent="0.3">
      <c r="A33" s="128" t="s">
        <v>122</v>
      </c>
      <c r="B33" s="128" t="s">
        <v>586</v>
      </c>
      <c r="C33" t="s">
        <v>36</v>
      </c>
    </row>
    <row r="34" spans="1:4" x14ac:dyDescent="0.3">
      <c r="A34" s="128" t="s">
        <v>574</v>
      </c>
      <c r="B34" s="128" t="s">
        <v>575</v>
      </c>
      <c r="C34" t="s">
        <v>36</v>
      </c>
    </row>
    <row r="35" spans="1:4" x14ac:dyDescent="0.3">
      <c r="A35" s="128" t="s">
        <v>123</v>
      </c>
      <c r="B35" s="128" t="s">
        <v>654</v>
      </c>
      <c r="C35" t="s">
        <v>36</v>
      </c>
    </row>
    <row r="36" spans="1:4" x14ac:dyDescent="0.3">
      <c r="A36" s="128" t="s">
        <v>124</v>
      </c>
      <c r="B36" s="128" t="s">
        <v>654</v>
      </c>
      <c r="C36" t="s">
        <v>36</v>
      </c>
    </row>
    <row r="37" spans="1:4" x14ac:dyDescent="0.3">
      <c r="A37" s="128" t="s">
        <v>125</v>
      </c>
      <c r="B37" s="128" t="s">
        <v>586</v>
      </c>
      <c r="C37" t="s">
        <v>36</v>
      </c>
    </row>
    <row r="38" spans="1:4" x14ac:dyDescent="0.3">
      <c r="A38" s="128" t="s">
        <v>126</v>
      </c>
      <c r="B38" s="128" t="s">
        <v>586</v>
      </c>
      <c r="C38" t="s">
        <v>36</v>
      </c>
    </row>
    <row r="39" spans="1:4" x14ac:dyDescent="0.3">
      <c r="A39" s="128" t="s">
        <v>127</v>
      </c>
      <c r="B39" s="128" t="s">
        <v>586</v>
      </c>
      <c r="C39" t="s">
        <v>36</v>
      </c>
    </row>
    <row r="40" spans="1:4" x14ac:dyDescent="0.3">
      <c r="A40" s="128" t="s">
        <v>577</v>
      </c>
      <c r="B40" s="128" t="s">
        <v>576</v>
      </c>
      <c r="C40" t="s">
        <v>36</v>
      </c>
    </row>
    <row r="41" spans="1:4" x14ac:dyDescent="0.3">
      <c r="A41" s="128" t="s">
        <v>128</v>
      </c>
      <c r="B41" s="128" t="s">
        <v>586</v>
      </c>
      <c r="C41" t="s">
        <v>91</v>
      </c>
    </row>
    <row r="42" spans="1:4" x14ac:dyDescent="0.3">
      <c r="A42" s="128" t="s">
        <v>129</v>
      </c>
      <c r="B42" s="128" t="s">
        <v>586</v>
      </c>
      <c r="C42" t="s">
        <v>91</v>
      </c>
    </row>
    <row r="43" spans="1:4" x14ac:dyDescent="0.3">
      <c r="A43" s="129" t="s">
        <v>655</v>
      </c>
      <c r="B43" s="129" t="s">
        <v>37</v>
      </c>
      <c r="C43" s="96" t="s">
        <v>38</v>
      </c>
      <c r="D43" s="96"/>
    </row>
    <row r="44" spans="1:4" x14ac:dyDescent="0.3">
      <c r="A44" s="128" t="s">
        <v>40</v>
      </c>
      <c r="B44" s="128" t="s">
        <v>578</v>
      </c>
      <c r="C44" t="s">
        <v>41</v>
      </c>
    </row>
    <row r="45" spans="1:4" x14ac:dyDescent="0.3">
      <c r="A45" s="128" t="s">
        <v>42</v>
      </c>
      <c r="B45" s="128" t="s">
        <v>579</v>
      </c>
      <c r="C45" t="s">
        <v>41</v>
      </c>
    </row>
    <row r="46" spans="1:4" x14ac:dyDescent="0.3">
      <c r="A46" s="128" t="s">
        <v>43</v>
      </c>
      <c r="B46" s="128" t="s">
        <v>578</v>
      </c>
      <c r="C46" t="s">
        <v>41</v>
      </c>
    </row>
    <row r="47" spans="1:4" x14ac:dyDescent="0.3">
      <c r="A47" s="128" t="s">
        <v>44</v>
      </c>
      <c r="B47" s="128" t="s">
        <v>579</v>
      </c>
      <c r="C47" t="s">
        <v>41</v>
      </c>
    </row>
    <row r="48" spans="1:4" x14ac:dyDescent="0.3">
      <c r="A48" s="128" t="s">
        <v>45</v>
      </c>
      <c r="B48" s="128" t="s">
        <v>578</v>
      </c>
      <c r="C48" t="s">
        <v>41</v>
      </c>
    </row>
    <row r="49" spans="1:3" x14ac:dyDescent="0.3">
      <c r="A49" s="128" t="s">
        <v>46</v>
      </c>
      <c r="B49" s="128" t="s">
        <v>579</v>
      </c>
      <c r="C49" t="s">
        <v>41</v>
      </c>
    </row>
    <row r="50" spans="1:3" x14ac:dyDescent="0.3">
      <c r="A50" s="128" t="s">
        <v>48</v>
      </c>
      <c r="B50" s="128" t="s">
        <v>578</v>
      </c>
      <c r="C50" t="s">
        <v>41</v>
      </c>
    </row>
    <row r="51" spans="1:3" x14ac:dyDescent="0.3">
      <c r="A51" s="128" t="s">
        <v>47</v>
      </c>
      <c r="B51" s="128" t="s">
        <v>579</v>
      </c>
      <c r="C51" t="s">
        <v>41</v>
      </c>
    </row>
    <row r="52" spans="1:3" x14ac:dyDescent="0.3">
      <c r="A52" s="128" t="s">
        <v>49</v>
      </c>
      <c r="B52" s="128" t="s">
        <v>656</v>
      </c>
      <c r="C52" t="s">
        <v>41</v>
      </c>
    </row>
    <row r="53" spans="1:3" x14ac:dyDescent="0.3">
      <c r="A53" s="128" t="s">
        <v>50</v>
      </c>
      <c r="B53" s="128" t="s">
        <v>656</v>
      </c>
      <c r="C53" t="s">
        <v>41</v>
      </c>
    </row>
    <row r="54" spans="1:3" x14ac:dyDescent="0.3">
      <c r="A54" s="128" t="s">
        <v>51</v>
      </c>
      <c r="B54" s="128" t="s">
        <v>586</v>
      </c>
      <c r="C54" t="s">
        <v>41</v>
      </c>
    </row>
    <row r="55" spans="1:3" x14ac:dyDescent="0.3">
      <c r="A55" s="128" t="s">
        <v>52</v>
      </c>
      <c r="B55" s="128" t="s">
        <v>700</v>
      </c>
      <c r="C55" t="s">
        <v>41</v>
      </c>
    </row>
    <row r="56" spans="1:3" x14ac:dyDescent="0.3">
      <c r="A56" s="128" t="s">
        <v>53</v>
      </c>
      <c r="B56" s="128" t="s">
        <v>580</v>
      </c>
      <c r="C56" t="s">
        <v>41</v>
      </c>
    </row>
    <row r="57" spans="1:3" x14ac:dyDescent="0.3">
      <c r="A57" s="128" t="s">
        <v>54</v>
      </c>
      <c r="B57" s="128" t="s">
        <v>581</v>
      </c>
      <c r="C57" t="s">
        <v>41</v>
      </c>
    </row>
    <row r="58" spans="1:3" x14ac:dyDescent="0.3">
      <c r="A58" s="128" t="s">
        <v>55</v>
      </c>
      <c r="B58" s="128" t="s">
        <v>586</v>
      </c>
      <c r="C58" t="s">
        <v>41</v>
      </c>
    </row>
    <row r="59" spans="1:3" x14ac:dyDescent="0.3">
      <c r="A59" s="128" t="s">
        <v>56</v>
      </c>
      <c r="B59" s="128" t="s">
        <v>586</v>
      </c>
      <c r="C59" t="s">
        <v>41</v>
      </c>
    </row>
    <row r="60" spans="1:3" x14ac:dyDescent="0.3">
      <c r="A60" s="128" t="s">
        <v>57</v>
      </c>
      <c r="B60" s="128" t="s">
        <v>586</v>
      </c>
      <c r="C60" t="s">
        <v>58</v>
      </c>
    </row>
    <row r="61" spans="1:3" x14ac:dyDescent="0.3">
      <c r="A61" s="128" t="s">
        <v>59</v>
      </c>
      <c r="B61" s="128" t="s">
        <v>586</v>
      </c>
      <c r="C61" t="s">
        <v>58</v>
      </c>
    </row>
    <row r="62" spans="1:3" x14ac:dyDescent="0.3">
      <c r="A62" s="128" t="s">
        <v>60</v>
      </c>
      <c r="B62" s="128" t="s">
        <v>586</v>
      </c>
      <c r="C62" t="s">
        <v>58</v>
      </c>
    </row>
    <row r="63" spans="1:3" x14ac:dyDescent="0.3">
      <c r="A63" s="128" t="s">
        <v>61</v>
      </c>
      <c r="B63" s="128" t="s">
        <v>586</v>
      </c>
      <c r="C63" t="s">
        <v>62</v>
      </c>
    </row>
    <row r="64" spans="1:3" x14ac:dyDescent="0.3">
      <c r="A64" s="128" t="s">
        <v>63</v>
      </c>
      <c r="B64" s="128" t="s">
        <v>582</v>
      </c>
      <c r="C64" t="s">
        <v>64</v>
      </c>
    </row>
    <row r="65" spans="1:4" x14ac:dyDescent="0.3">
      <c r="A65" s="128" t="s">
        <v>65</v>
      </c>
      <c r="B65" s="128" t="s">
        <v>582</v>
      </c>
      <c r="C65" t="s">
        <v>64</v>
      </c>
    </row>
    <row r="66" spans="1:4" x14ac:dyDescent="0.3">
      <c r="A66" s="128" t="s">
        <v>66</v>
      </c>
      <c r="B66" s="128" t="s">
        <v>582</v>
      </c>
      <c r="C66" t="s">
        <v>64</v>
      </c>
    </row>
    <row r="67" spans="1:4" x14ac:dyDescent="0.3">
      <c r="A67" s="128" t="s">
        <v>67</v>
      </c>
      <c r="B67" s="128" t="s">
        <v>582</v>
      </c>
      <c r="C67" t="s">
        <v>64</v>
      </c>
    </row>
    <row r="68" spans="1:4" x14ac:dyDescent="0.3">
      <c r="A68" s="128" t="s">
        <v>68</v>
      </c>
      <c r="B68" s="128" t="s">
        <v>586</v>
      </c>
      <c r="C68" t="s">
        <v>64</v>
      </c>
    </row>
    <row r="69" spans="1:4" x14ac:dyDescent="0.3">
      <c r="A69" s="128" t="s">
        <v>71</v>
      </c>
      <c r="B69" s="128" t="s">
        <v>586</v>
      </c>
      <c r="C69" t="s">
        <v>70</v>
      </c>
    </row>
    <row r="70" spans="1:4" x14ac:dyDescent="0.3">
      <c r="A70" s="128" t="s">
        <v>69</v>
      </c>
      <c r="B70" s="128" t="s">
        <v>586</v>
      </c>
      <c r="C70" t="s">
        <v>70</v>
      </c>
    </row>
    <row r="71" spans="1:4" x14ac:dyDescent="0.3">
      <c r="A71" s="128" t="s">
        <v>583</v>
      </c>
      <c r="B71" s="128" t="s">
        <v>586</v>
      </c>
      <c r="C71" t="s">
        <v>70</v>
      </c>
    </row>
    <row r="72" spans="1:4" x14ac:dyDescent="0.3">
      <c r="A72" s="128" t="s">
        <v>584</v>
      </c>
      <c r="B72" s="128" t="s">
        <v>586</v>
      </c>
      <c r="C72" t="s">
        <v>70</v>
      </c>
    </row>
    <row r="73" spans="1:4" x14ac:dyDescent="0.3">
      <c r="A73" s="128" t="s">
        <v>72</v>
      </c>
      <c r="B73" s="128" t="s">
        <v>73</v>
      </c>
      <c r="C73" t="s">
        <v>36</v>
      </c>
    </row>
    <row r="74" spans="1:4" x14ac:dyDescent="0.3">
      <c r="A74" s="128" t="s">
        <v>74</v>
      </c>
      <c r="B74" s="128" t="s">
        <v>586</v>
      </c>
      <c r="C74" t="s">
        <v>36</v>
      </c>
    </row>
    <row r="75" spans="1:4" x14ac:dyDescent="0.3">
      <c r="A75" s="129" t="s">
        <v>75</v>
      </c>
      <c r="B75" s="129" t="s">
        <v>586</v>
      </c>
      <c r="C75" s="96" t="s">
        <v>38</v>
      </c>
      <c r="D75" s="96"/>
    </row>
    <row r="76" spans="1:4" x14ac:dyDescent="0.3">
      <c r="A76" s="128" t="s">
        <v>40</v>
      </c>
      <c r="B76" s="128" t="s">
        <v>578</v>
      </c>
      <c r="C76" t="s">
        <v>41</v>
      </c>
    </row>
    <row r="77" spans="1:4" x14ac:dyDescent="0.3">
      <c r="A77" s="128" t="s">
        <v>42</v>
      </c>
      <c r="B77" s="128" t="s">
        <v>579</v>
      </c>
      <c r="C77" t="s">
        <v>41</v>
      </c>
    </row>
    <row r="78" spans="1:4" x14ac:dyDescent="0.3">
      <c r="A78" s="128" t="s">
        <v>43</v>
      </c>
      <c r="B78" s="128" t="s">
        <v>578</v>
      </c>
      <c r="C78" t="s">
        <v>41</v>
      </c>
    </row>
    <row r="79" spans="1:4" x14ac:dyDescent="0.3">
      <c r="A79" s="128" t="s">
        <v>44</v>
      </c>
      <c r="B79" s="128" t="s">
        <v>579</v>
      </c>
      <c r="C79" t="s">
        <v>41</v>
      </c>
    </row>
    <row r="80" spans="1:4" x14ac:dyDescent="0.3">
      <c r="A80" s="128" t="s">
        <v>45</v>
      </c>
      <c r="B80" s="128" t="s">
        <v>578</v>
      </c>
      <c r="C80" t="s">
        <v>41</v>
      </c>
    </row>
    <row r="81" spans="1:3" x14ac:dyDescent="0.3">
      <c r="A81" s="128" t="s">
        <v>46</v>
      </c>
      <c r="B81" s="128" t="s">
        <v>579</v>
      </c>
      <c r="C81" t="s">
        <v>41</v>
      </c>
    </row>
    <row r="82" spans="1:3" x14ac:dyDescent="0.3">
      <c r="A82" s="128" t="s">
        <v>48</v>
      </c>
      <c r="B82" s="128" t="s">
        <v>578</v>
      </c>
      <c r="C82" t="s">
        <v>41</v>
      </c>
    </row>
    <row r="83" spans="1:3" x14ac:dyDescent="0.3">
      <c r="A83" s="128" t="s">
        <v>47</v>
      </c>
      <c r="B83" s="128" t="s">
        <v>579</v>
      </c>
      <c r="C83" t="s">
        <v>41</v>
      </c>
    </row>
    <row r="84" spans="1:3" x14ac:dyDescent="0.3">
      <c r="A84" s="128" t="s">
        <v>49</v>
      </c>
      <c r="B84" s="128" t="s">
        <v>656</v>
      </c>
      <c r="C84" t="s">
        <v>41</v>
      </c>
    </row>
    <row r="85" spans="1:3" x14ac:dyDescent="0.3">
      <c r="A85" s="128" t="s">
        <v>50</v>
      </c>
      <c r="B85" s="128" t="s">
        <v>656</v>
      </c>
      <c r="C85" t="s">
        <v>41</v>
      </c>
    </row>
    <row r="86" spans="1:3" x14ac:dyDescent="0.3">
      <c r="A86" s="128" t="s">
        <v>51</v>
      </c>
      <c r="B86" s="128" t="s">
        <v>586</v>
      </c>
      <c r="C86" t="s">
        <v>41</v>
      </c>
    </row>
    <row r="87" spans="1:3" x14ac:dyDescent="0.3">
      <c r="A87" s="128" t="s">
        <v>52</v>
      </c>
      <c r="B87" s="128" t="s">
        <v>700</v>
      </c>
      <c r="C87" t="s">
        <v>41</v>
      </c>
    </row>
    <row r="88" spans="1:3" x14ac:dyDescent="0.3">
      <c r="A88" s="128" t="s">
        <v>53</v>
      </c>
      <c r="B88" s="128" t="s">
        <v>580</v>
      </c>
      <c r="C88" t="s">
        <v>41</v>
      </c>
    </row>
    <row r="89" spans="1:3" x14ac:dyDescent="0.3">
      <c r="A89" s="128" t="s">
        <v>54</v>
      </c>
      <c r="B89" s="128" t="s">
        <v>581</v>
      </c>
      <c r="C89" t="s">
        <v>41</v>
      </c>
    </row>
    <row r="90" spans="1:3" x14ac:dyDescent="0.3">
      <c r="A90" s="128" t="s">
        <v>55</v>
      </c>
      <c r="B90" s="128" t="s">
        <v>586</v>
      </c>
      <c r="C90" t="s">
        <v>41</v>
      </c>
    </row>
    <row r="91" spans="1:3" x14ac:dyDescent="0.3">
      <c r="A91" s="128" t="s">
        <v>56</v>
      </c>
      <c r="B91" s="128" t="s">
        <v>586</v>
      </c>
      <c r="C91" t="s">
        <v>41</v>
      </c>
    </row>
    <row r="92" spans="1:3" x14ac:dyDescent="0.3">
      <c r="A92" s="128" t="s">
        <v>57</v>
      </c>
      <c r="B92" s="128" t="s">
        <v>586</v>
      </c>
      <c r="C92" t="s">
        <v>36</v>
      </c>
    </row>
    <row r="93" spans="1:3" x14ac:dyDescent="0.3">
      <c r="A93" s="128" t="s">
        <v>59</v>
      </c>
      <c r="B93" s="128" t="s">
        <v>586</v>
      </c>
      <c r="C93" t="s">
        <v>36</v>
      </c>
    </row>
    <row r="94" spans="1:3" x14ac:dyDescent="0.3">
      <c r="A94" s="128" t="s">
        <v>60</v>
      </c>
      <c r="B94" s="128" t="s">
        <v>586</v>
      </c>
      <c r="C94" t="s">
        <v>36</v>
      </c>
    </row>
    <row r="95" spans="1:3" x14ac:dyDescent="0.3">
      <c r="A95" s="128" t="s">
        <v>63</v>
      </c>
      <c r="B95" s="128" t="s">
        <v>582</v>
      </c>
      <c r="C95" t="s">
        <v>64</v>
      </c>
    </row>
    <row r="96" spans="1:3" x14ac:dyDescent="0.3">
      <c r="A96" s="128" t="s">
        <v>65</v>
      </c>
      <c r="B96" s="128" t="s">
        <v>582</v>
      </c>
      <c r="C96" t="s">
        <v>64</v>
      </c>
    </row>
    <row r="97" spans="1:4" x14ac:dyDescent="0.3">
      <c r="A97" s="128" t="s">
        <v>66</v>
      </c>
      <c r="B97" s="128" t="s">
        <v>582</v>
      </c>
      <c r="C97" t="s">
        <v>64</v>
      </c>
    </row>
    <row r="98" spans="1:4" x14ac:dyDescent="0.3">
      <c r="A98" s="128" t="s">
        <v>67</v>
      </c>
      <c r="B98" s="128" t="s">
        <v>582</v>
      </c>
      <c r="C98" t="s">
        <v>64</v>
      </c>
    </row>
    <row r="99" spans="1:4" x14ac:dyDescent="0.3">
      <c r="A99" s="128" t="s">
        <v>68</v>
      </c>
      <c r="B99" s="128" t="s">
        <v>586</v>
      </c>
      <c r="C99" t="s">
        <v>64</v>
      </c>
    </row>
    <row r="100" spans="1:4" x14ac:dyDescent="0.3">
      <c r="A100" s="128" t="s">
        <v>71</v>
      </c>
      <c r="B100" s="128" t="s">
        <v>586</v>
      </c>
      <c r="C100" t="s">
        <v>70</v>
      </c>
    </row>
    <row r="101" spans="1:4" x14ac:dyDescent="0.3">
      <c r="A101" s="128" t="s">
        <v>69</v>
      </c>
      <c r="B101" s="128" t="s">
        <v>586</v>
      </c>
      <c r="C101" t="s">
        <v>70</v>
      </c>
    </row>
    <row r="102" spans="1:4" x14ac:dyDescent="0.3">
      <c r="A102" s="128" t="s">
        <v>583</v>
      </c>
      <c r="B102" s="128" t="s">
        <v>586</v>
      </c>
      <c r="C102" t="s">
        <v>70</v>
      </c>
    </row>
    <row r="103" spans="1:4" x14ac:dyDescent="0.3">
      <c r="A103" s="128" t="s">
        <v>584</v>
      </c>
      <c r="B103" s="128" t="s">
        <v>586</v>
      </c>
      <c r="C103" t="s">
        <v>70</v>
      </c>
    </row>
    <row r="104" spans="1:4" x14ac:dyDescent="0.3">
      <c r="A104" s="128" t="s">
        <v>72</v>
      </c>
      <c r="B104" s="128" t="s">
        <v>586</v>
      </c>
      <c r="C104" t="s">
        <v>36</v>
      </c>
    </row>
    <row r="105" spans="1:4" x14ac:dyDescent="0.3">
      <c r="A105" s="128" t="s">
        <v>74</v>
      </c>
      <c r="B105" s="128" t="s">
        <v>586</v>
      </c>
      <c r="C105" t="s">
        <v>36</v>
      </c>
    </row>
    <row r="106" spans="1:4" x14ac:dyDescent="0.3">
      <c r="A106" s="129" t="s">
        <v>76</v>
      </c>
      <c r="B106" s="129" t="s">
        <v>586</v>
      </c>
      <c r="C106" s="96" t="s">
        <v>38</v>
      </c>
      <c r="D106" s="96"/>
    </row>
    <row r="107" spans="1:4" x14ac:dyDescent="0.3">
      <c r="A107" s="128" t="s">
        <v>40</v>
      </c>
      <c r="B107" s="128" t="s">
        <v>578</v>
      </c>
      <c r="C107" t="s">
        <v>41</v>
      </c>
    </row>
    <row r="108" spans="1:4" x14ac:dyDescent="0.3">
      <c r="A108" s="128" t="s">
        <v>42</v>
      </c>
      <c r="B108" s="128" t="s">
        <v>579</v>
      </c>
      <c r="C108" t="s">
        <v>41</v>
      </c>
    </row>
    <row r="109" spans="1:4" x14ac:dyDescent="0.3">
      <c r="A109" s="128" t="s">
        <v>56</v>
      </c>
      <c r="B109" s="128" t="s">
        <v>586</v>
      </c>
      <c r="C109" t="s">
        <v>41</v>
      </c>
    </row>
    <row r="110" spans="1:4" x14ac:dyDescent="0.3">
      <c r="A110" s="128" t="s">
        <v>63</v>
      </c>
      <c r="B110" s="128" t="s">
        <v>586</v>
      </c>
      <c r="C110" t="s">
        <v>64</v>
      </c>
    </row>
    <row r="111" spans="1:4" x14ac:dyDescent="0.3">
      <c r="A111" s="128" t="s">
        <v>72</v>
      </c>
      <c r="B111" s="128" t="s">
        <v>586</v>
      </c>
      <c r="C111" t="s">
        <v>36</v>
      </c>
    </row>
    <row r="112" spans="1:4" x14ac:dyDescent="0.3">
      <c r="A112" s="128" t="s">
        <v>74</v>
      </c>
      <c r="B112" s="128" t="s">
        <v>586</v>
      </c>
      <c r="C112" t="s">
        <v>36</v>
      </c>
    </row>
    <row r="113" spans="1:4" x14ac:dyDescent="0.3">
      <c r="A113" s="130" t="s">
        <v>585</v>
      </c>
      <c r="B113" s="130" t="s">
        <v>586</v>
      </c>
      <c r="C113" s="131" t="s">
        <v>586</v>
      </c>
      <c r="D113" s="131"/>
    </row>
    <row r="114" spans="1:4" x14ac:dyDescent="0.3">
      <c r="A114" s="128" t="s">
        <v>587</v>
      </c>
      <c r="B114" s="128" t="s">
        <v>588</v>
      </c>
      <c r="C114" t="s">
        <v>589</v>
      </c>
    </row>
    <row r="115" spans="1:4" x14ac:dyDescent="0.3">
      <c r="A115" s="128" t="s">
        <v>590</v>
      </c>
      <c r="B115" s="128" t="s">
        <v>578</v>
      </c>
      <c r="C115" t="s">
        <v>41</v>
      </c>
    </row>
    <row r="116" spans="1:4" x14ac:dyDescent="0.3">
      <c r="A116" s="128" t="s">
        <v>591</v>
      </c>
      <c r="B116" s="128" t="s">
        <v>578</v>
      </c>
      <c r="C116" t="s">
        <v>41</v>
      </c>
    </row>
    <row r="117" spans="1:4" x14ac:dyDescent="0.3">
      <c r="A117" s="128" t="s">
        <v>592</v>
      </c>
      <c r="B117" s="128" t="s">
        <v>593</v>
      </c>
      <c r="C117" t="s">
        <v>589</v>
      </c>
    </row>
    <row r="118" spans="1:4" x14ac:dyDescent="0.3">
      <c r="A118" s="128" t="s">
        <v>594</v>
      </c>
      <c r="B118" s="128" t="s">
        <v>578</v>
      </c>
      <c r="C118" t="s">
        <v>41</v>
      </c>
    </row>
    <row r="119" spans="1:4" x14ac:dyDescent="0.3">
      <c r="A119" s="128" t="s">
        <v>595</v>
      </c>
      <c r="B119" s="128" t="s">
        <v>578</v>
      </c>
      <c r="C119" t="s">
        <v>41</v>
      </c>
    </row>
    <row r="120" spans="1:4" x14ac:dyDescent="0.3">
      <c r="A120" s="128" t="s">
        <v>596</v>
      </c>
      <c r="B120" s="128" t="s">
        <v>597</v>
      </c>
      <c r="C120" t="s">
        <v>589</v>
      </c>
    </row>
    <row r="121" spans="1:4" x14ac:dyDescent="0.3">
      <c r="A121" s="128" t="s">
        <v>598</v>
      </c>
      <c r="B121" s="128" t="s">
        <v>578</v>
      </c>
      <c r="C121" t="s">
        <v>41</v>
      </c>
    </row>
    <row r="122" spans="1:4" x14ac:dyDescent="0.3">
      <c r="A122" s="128" t="s">
        <v>599</v>
      </c>
      <c r="B122" s="128" t="s">
        <v>578</v>
      </c>
      <c r="C122" t="s">
        <v>41</v>
      </c>
    </row>
    <row r="123" spans="1:4" x14ac:dyDescent="0.3">
      <c r="A123" s="128" t="s">
        <v>600</v>
      </c>
      <c r="B123" s="128" t="s">
        <v>601</v>
      </c>
      <c r="C123" t="s">
        <v>589</v>
      </c>
    </row>
    <row r="124" spans="1:4" x14ac:dyDescent="0.3">
      <c r="A124" s="128" t="s">
        <v>602</v>
      </c>
      <c r="B124" s="128" t="s">
        <v>578</v>
      </c>
      <c r="C124" t="s">
        <v>41</v>
      </c>
    </row>
    <row r="125" spans="1:4" x14ac:dyDescent="0.3">
      <c r="A125" s="128" t="s">
        <v>603</v>
      </c>
      <c r="B125" s="128" t="s">
        <v>578</v>
      </c>
      <c r="C125" t="s">
        <v>41</v>
      </c>
    </row>
    <row r="126" spans="1:4" x14ac:dyDescent="0.3">
      <c r="A126" s="129" t="s">
        <v>657</v>
      </c>
      <c r="B126" s="129" t="s">
        <v>586</v>
      </c>
      <c r="C126" s="96" t="s">
        <v>38</v>
      </c>
      <c r="D126" s="96"/>
    </row>
    <row r="127" spans="1:4" ht="43.2" x14ac:dyDescent="0.3">
      <c r="A127" s="128" t="s">
        <v>130</v>
      </c>
      <c r="B127" s="128" t="s">
        <v>658</v>
      </c>
      <c r="C127" t="s">
        <v>659</v>
      </c>
    </row>
    <row r="128" spans="1:4" ht="43.2" x14ac:dyDescent="0.3">
      <c r="A128" s="128" t="s">
        <v>131</v>
      </c>
      <c r="B128" s="128" t="s">
        <v>658</v>
      </c>
      <c r="C128" t="s">
        <v>659</v>
      </c>
    </row>
    <row r="129" spans="1:5" ht="28.8" x14ac:dyDescent="0.3">
      <c r="A129" s="128" t="s">
        <v>132</v>
      </c>
      <c r="B129" s="128" t="s">
        <v>660</v>
      </c>
      <c r="C129" t="s">
        <v>659</v>
      </c>
    </row>
    <row r="130" spans="1:5" ht="28.8" x14ac:dyDescent="0.3">
      <c r="A130" s="128" t="s">
        <v>133</v>
      </c>
      <c r="B130" s="128" t="s">
        <v>660</v>
      </c>
      <c r="C130" t="s">
        <v>659</v>
      </c>
    </row>
    <row r="131" spans="1:5" ht="28.8" x14ac:dyDescent="0.3">
      <c r="A131" s="128" t="s">
        <v>134</v>
      </c>
      <c r="B131" s="128" t="s">
        <v>661</v>
      </c>
      <c r="C131" t="s">
        <v>659</v>
      </c>
    </row>
    <row r="132" spans="1:5" x14ac:dyDescent="0.3">
      <c r="A132" s="130" t="s">
        <v>693</v>
      </c>
      <c r="B132" s="130"/>
      <c r="C132" s="131" t="s">
        <v>38</v>
      </c>
      <c r="D132" s="131"/>
    </row>
    <row r="133" spans="1:5" x14ac:dyDescent="0.3">
      <c r="A133" s="128" t="s">
        <v>135</v>
      </c>
      <c r="B133" s="128" t="s">
        <v>136</v>
      </c>
      <c r="C133" t="s">
        <v>137</v>
      </c>
    </row>
    <row r="134" spans="1:5" x14ac:dyDescent="0.3">
      <c r="A134" s="128" t="s">
        <v>138</v>
      </c>
      <c r="B134" s="128" t="s">
        <v>139</v>
      </c>
      <c r="C134" t="s">
        <v>140</v>
      </c>
    </row>
    <row r="135" spans="1:5" x14ac:dyDescent="0.3">
      <c r="A135" s="128" t="s">
        <v>141</v>
      </c>
      <c r="B135" s="128" t="s">
        <v>139</v>
      </c>
      <c r="C135" t="s">
        <v>140</v>
      </c>
    </row>
    <row r="136" spans="1:5" ht="43.2" x14ac:dyDescent="0.3">
      <c r="A136" s="128" t="s">
        <v>142</v>
      </c>
      <c r="B136" s="128" t="s">
        <v>696</v>
      </c>
      <c r="C136" t="s">
        <v>62</v>
      </c>
    </row>
    <row r="137" spans="1:5" ht="43.2" x14ac:dyDescent="0.3">
      <c r="A137" s="128" t="s">
        <v>143</v>
      </c>
      <c r="B137" s="128" t="s">
        <v>697</v>
      </c>
      <c r="C137" t="s">
        <v>62</v>
      </c>
    </row>
    <row r="138" spans="1:5" ht="28.8" x14ac:dyDescent="0.3">
      <c r="A138" s="132" t="s">
        <v>604</v>
      </c>
      <c r="B138" s="132" t="s">
        <v>695</v>
      </c>
      <c r="C138" s="133"/>
      <c r="D138" s="133"/>
    </row>
    <row r="139" spans="1:5" x14ac:dyDescent="0.3">
      <c r="A139" s="130" t="s">
        <v>605</v>
      </c>
      <c r="B139" s="130"/>
      <c r="C139" s="131"/>
      <c r="D139" s="131"/>
    </row>
    <row r="140" spans="1:5" ht="44.55" customHeight="1" x14ac:dyDescent="0.3">
      <c r="A140" s="128" t="s">
        <v>40</v>
      </c>
      <c r="B140" s="128" t="s">
        <v>606</v>
      </c>
      <c r="D140" s="134">
        <f t="shared" ref="D140:D141" si="0">+D44-D76-D107</f>
        <v>0</v>
      </c>
      <c r="E140" s="135" t="s">
        <v>607</v>
      </c>
    </row>
    <row r="141" spans="1:5" ht="44.55" customHeight="1" x14ac:dyDescent="0.3">
      <c r="A141" s="128" t="s">
        <v>42</v>
      </c>
      <c r="B141" s="128" t="s">
        <v>606</v>
      </c>
      <c r="D141" s="134">
        <f t="shared" si="0"/>
        <v>0</v>
      </c>
      <c r="E141" s="135" t="s">
        <v>607</v>
      </c>
    </row>
    <row r="142" spans="1:5" ht="44.55" customHeight="1" x14ac:dyDescent="0.3">
      <c r="A142" s="128" t="s">
        <v>56</v>
      </c>
      <c r="B142" s="128" t="s">
        <v>606</v>
      </c>
      <c r="D142" s="134">
        <f t="shared" ref="D142" si="1">+D59-D91-D109</f>
        <v>0</v>
      </c>
      <c r="E142" s="135" t="s">
        <v>607</v>
      </c>
    </row>
    <row r="143" spans="1:5" ht="44.55" customHeight="1" x14ac:dyDescent="0.3">
      <c r="A143" s="128" t="s">
        <v>63</v>
      </c>
      <c r="B143" s="128" t="s">
        <v>606</v>
      </c>
      <c r="D143" s="134">
        <f t="shared" ref="D143" si="2">+D64-D95-D110</f>
        <v>0</v>
      </c>
      <c r="E143" s="135" t="s">
        <v>607</v>
      </c>
    </row>
    <row r="144" spans="1:5" ht="44.55" customHeight="1" x14ac:dyDescent="0.3">
      <c r="A144" s="128" t="s">
        <v>72</v>
      </c>
      <c r="B144" s="128" t="s">
        <v>606</v>
      </c>
      <c r="D144" s="134">
        <f t="shared" ref="D144:D145" si="3">+D73-D104-D111</f>
        <v>0</v>
      </c>
      <c r="E144" s="135" t="s">
        <v>607</v>
      </c>
    </row>
    <row r="145" spans="1:5" ht="44.55" customHeight="1" x14ac:dyDescent="0.3">
      <c r="A145" s="128" t="s">
        <v>74</v>
      </c>
      <c r="B145" s="128" t="s">
        <v>606</v>
      </c>
      <c r="D145" s="134">
        <f t="shared" si="3"/>
        <v>0</v>
      </c>
      <c r="E145" s="135" t="s">
        <v>607</v>
      </c>
    </row>
    <row r="146" spans="1:5" x14ac:dyDescent="0.3">
      <c r="A146" s="130" t="s">
        <v>608</v>
      </c>
      <c r="B146" s="130"/>
      <c r="C146" s="131"/>
      <c r="D146" s="131"/>
      <c r="E146" s="136"/>
    </row>
    <row r="147" spans="1:5" x14ac:dyDescent="0.3">
      <c r="A147" s="128" t="s">
        <v>40</v>
      </c>
      <c r="B147" s="128" t="s">
        <v>609</v>
      </c>
      <c r="D147" s="134">
        <f t="shared" ref="D147:D148" si="4">+D44-D46-D48-D50</f>
        <v>0</v>
      </c>
      <c r="E147" s="135" t="s">
        <v>610</v>
      </c>
    </row>
    <row r="148" spans="1:5" x14ac:dyDescent="0.3">
      <c r="A148" s="128" t="s">
        <v>42</v>
      </c>
      <c r="B148" s="128" t="s">
        <v>609</v>
      </c>
      <c r="D148" s="134">
        <f t="shared" si="4"/>
        <v>0</v>
      </c>
      <c r="E148" s="135" t="s">
        <v>610</v>
      </c>
    </row>
    <row r="149" spans="1:5" x14ac:dyDescent="0.3">
      <c r="A149" s="128" t="s">
        <v>63</v>
      </c>
      <c r="B149" s="128" t="s">
        <v>609</v>
      </c>
      <c r="D149" s="134">
        <f t="shared" ref="D149" si="5">+D64-D65-D66-D67</f>
        <v>0</v>
      </c>
      <c r="E149" s="135" t="s">
        <v>610</v>
      </c>
    </row>
    <row r="150" spans="1:5" x14ac:dyDescent="0.3">
      <c r="A150" s="130" t="s">
        <v>611</v>
      </c>
      <c r="B150" s="130"/>
      <c r="C150" s="131"/>
      <c r="D150" s="131"/>
      <c r="E150" s="136"/>
    </row>
    <row r="151" spans="1:5" x14ac:dyDescent="0.3">
      <c r="A151" s="128" t="s">
        <v>40</v>
      </c>
      <c r="B151" s="128" t="s">
        <v>609</v>
      </c>
      <c r="D151" s="134">
        <f t="shared" ref="D151:D152" si="6">+D76-D78-D80-D82</f>
        <v>0</v>
      </c>
      <c r="E151" s="135" t="s">
        <v>610</v>
      </c>
    </row>
    <row r="152" spans="1:5" x14ac:dyDescent="0.3">
      <c r="A152" s="128" t="s">
        <v>42</v>
      </c>
      <c r="B152" s="128" t="s">
        <v>609</v>
      </c>
      <c r="D152" s="134">
        <f t="shared" si="6"/>
        <v>0</v>
      </c>
      <c r="E152" s="135" t="s">
        <v>610</v>
      </c>
    </row>
    <row r="153" spans="1:5" x14ac:dyDescent="0.3">
      <c r="A153" s="128" t="s">
        <v>63</v>
      </c>
      <c r="B153" s="128" t="s">
        <v>609</v>
      </c>
      <c r="D153" s="134">
        <f t="shared" ref="D153" si="7">+D95-D96-D97-D98</f>
        <v>0</v>
      </c>
      <c r="E153" s="135" t="s">
        <v>610</v>
      </c>
    </row>
    <row r="154" spans="1:5" x14ac:dyDescent="0.3">
      <c r="A154" s="130" t="s">
        <v>612</v>
      </c>
      <c r="B154" s="130"/>
      <c r="C154" s="131"/>
      <c r="D154" s="131"/>
      <c r="E154" s="136"/>
    </row>
    <row r="155" spans="1:5" ht="28.8" x14ac:dyDescent="0.3">
      <c r="A155" s="128" t="s">
        <v>613</v>
      </c>
      <c r="B155" s="128" t="s">
        <v>614</v>
      </c>
      <c r="D155" s="134">
        <f t="shared" ref="D155" si="8">+D73-D44-D45+D53-D69-D71</f>
        <v>0</v>
      </c>
      <c r="E155" s="135" t="s">
        <v>615</v>
      </c>
    </row>
    <row r="156" spans="1:5" ht="28.8" x14ac:dyDescent="0.3">
      <c r="A156" s="128" t="s">
        <v>616</v>
      </c>
      <c r="B156" s="128" t="s">
        <v>617</v>
      </c>
      <c r="D156" s="134">
        <f t="shared" ref="D156" si="9">+D104-D76-D77+D85-D100-D102</f>
        <v>0</v>
      </c>
      <c r="E156" s="135" t="s">
        <v>615</v>
      </c>
    </row>
    <row r="157" spans="1:5" x14ac:dyDescent="0.3">
      <c r="A157" s="130" t="s">
        <v>618</v>
      </c>
      <c r="B157" s="130"/>
      <c r="C157" s="131"/>
      <c r="D157" s="131"/>
      <c r="E157" s="136"/>
    </row>
    <row r="158" spans="1:5" ht="28.8" x14ac:dyDescent="0.3">
      <c r="A158" s="128" t="s">
        <v>619</v>
      </c>
      <c r="B158" s="128" t="s">
        <v>620</v>
      </c>
      <c r="D158" s="134">
        <f t="shared" ref="D158" si="10">+D59-D44+D58+D56</f>
        <v>0</v>
      </c>
      <c r="E158" s="135" t="s">
        <v>615</v>
      </c>
    </row>
    <row r="159" spans="1:5" ht="28.8" x14ac:dyDescent="0.3">
      <c r="A159" s="128" t="s">
        <v>621</v>
      </c>
      <c r="B159" s="128" t="s">
        <v>620</v>
      </c>
      <c r="D159" s="134">
        <f t="shared" ref="D159" si="11">+D91-D76+D90+D88</f>
        <v>0</v>
      </c>
      <c r="E159" s="135" t="s">
        <v>615</v>
      </c>
    </row>
    <row r="160" spans="1:5" x14ac:dyDescent="0.3">
      <c r="A160" s="130" t="s">
        <v>622</v>
      </c>
      <c r="B160" s="130"/>
      <c r="C160" s="131"/>
      <c r="D160" s="131"/>
      <c r="E160" s="136"/>
    </row>
    <row r="161" spans="1:5" x14ac:dyDescent="0.3">
      <c r="A161" s="128" t="s">
        <v>40</v>
      </c>
      <c r="B161" s="128" t="s">
        <v>623</v>
      </c>
      <c r="D161" s="134">
        <f t="shared" ref="D161" si="12">+D44-D115-D118-D121-D124</f>
        <v>0</v>
      </c>
      <c r="E161" s="135" t="s">
        <v>624</v>
      </c>
    </row>
    <row r="162" spans="1:5" x14ac:dyDescent="0.3">
      <c r="A162" s="128" t="s">
        <v>43</v>
      </c>
      <c r="B162" s="128" t="s">
        <v>625</v>
      </c>
      <c r="D162" s="134">
        <f t="shared" ref="D162" si="13">+D46-D116-D119-D122-D125</f>
        <v>0</v>
      </c>
      <c r="E162" s="135" t="s">
        <v>624</v>
      </c>
    </row>
    <row r="163" spans="1:5" x14ac:dyDescent="0.3">
      <c r="A163" s="130" t="s">
        <v>626</v>
      </c>
      <c r="B163" s="130"/>
      <c r="C163" s="131"/>
      <c r="D163" s="131"/>
      <c r="E163" s="131"/>
    </row>
    <row r="164" spans="1:5" x14ac:dyDescent="0.3">
      <c r="A164" s="128" t="s">
        <v>57</v>
      </c>
      <c r="B164" s="128" t="s">
        <v>627</v>
      </c>
      <c r="D164" s="134">
        <f>+D60-D92</f>
        <v>0</v>
      </c>
      <c r="E164" s="135" t="s">
        <v>624</v>
      </c>
    </row>
    <row r="165" spans="1:5" x14ac:dyDescent="0.3">
      <c r="A165" s="128" t="s">
        <v>59</v>
      </c>
      <c r="B165" s="128" t="s">
        <v>628</v>
      </c>
      <c r="D165" s="134">
        <f t="shared" ref="D165:D166" si="14">+D61-D93</f>
        <v>0</v>
      </c>
      <c r="E165" s="135" t="s">
        <v>624</v>
      </c>
    </row>
    <row r="166" spans="1:5" x14ac:dyDescent="0.3">
      <c r="A166" s="128" t="s">
        <v>60</v>
      </c>
      <c r="B166" s="128" t="s">
        <v>629</v>
      </c>
      <c r="D166" s="134">
        <f t="shared" si="14"/>
        <v>0</v>
      </c>
      <c r="E166" s="135" t="s">
        <v>624</v>
      </c>
    </row>
    <row r="167" spans="1:5" x14ac:dyDescent="0.3">
      <c r="A167" s="128" t="s">
        <v>57</v>
      </c>
      <c r="B167" s="128" t="s">
        <v>630</v>
      </c>
      <c r="D167" s="134">
        <f>(+D46+D47-D60)*-1</f>
        <v>0</v>
      </c>
      <c r="E167" s="135" t="s">
        <v>624</v>
      </c>
    </row>
    <row r="168" spans="1:5" x14ac:dyDescent="0.3">
      <c r="A168" s="128" t="s">
        <v>59</v>
      </c>
      <c r="B168" s="128" t="s">
        <v>631</v>
      </c>
      <c r="D168" s="134">
        <f>(+D48+D49-D61)*-1</f>
        <v>0</v>
      </c>
      <c r="E168" s="135" t="s">
        <v>624</v>
      </c>
    </row>
    <row r="169" spans="1:5" x14ac:dyDescent="0.3">
      <c r="A169" s="128" t="s">
        <v>60</v>
      </c>
      <c r="B169" s="128" t="s">
        <v>632</v>
      </c>
      <c r="D169" s="134">
        <f>(+D50+D51-D62)*-1</f>
        <v>0</v>
      </c>
      <c r="E169" s="135" t="s">
        <v>624</v>
      </c>
    </row>
    <row r="170" spans="1:5" x14ac:dyDescent="0.3">
      <c r="A170" s="128" t="s">
        <v>57</v>
      </c>
      <c r="B170" s="128" t="s">
        <v>633</v>
      </c>
      <c r="D170" s="134">
        <f>(+D78+D79-D92)*-1</f>
        <v>0</v>
      </c>
      <c r="E170" s="135" t="s">
        <v>624</v>
      </c>
    </row>
    <row r="171" spans="1:5" x14ac:dyDescent="0.3">
      <c r="A171" s="128" t="s">
        <v>59</v>
      </c>
      <c r="B171" s="128" t="s">
        <v>634</v>
      </c>
      <c r="D171" s="134">
        <f>(+D80+D81-D93)*-1</f>
        <v>0</v>
      </c>
      <c r="E171" s="135" t="s">
        <v>624</v>
      </c>
    </row>
    <row r="172" spans="1:5" x14ac:dyDescent="0.3">
      <c r="A172" s="128" t="s">
        <v>60</v>
      </c>
      <c r="B172" s="128" t="s">
        <v>635</v>
      </c>
      <c r="D172" s="134">
        <f>(+D82+D83-D94)*-1</f>
        <v>0</v>
      </c>
      <c r="E172" s="135" t="s">
        <v>624</v>
      </c>
    </row>
  </sheetData>
  <conditionalFormatting sqref="D161:D162 D140:D145 D164:D172">
    <cfRule type="cellIs" dxfId="2" priority="3" operator="lessThan">
      <formula>0</formula>
    </cfRule>
  </conditionalFormatting>
  <conditionalFormatting sqref="D147:D149 D151:D1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"/>
  <sheetViews>
    <sheetView showGridLines="0" zoomScaleNormal="100" workbookViewId="0">
      <pane xSplit="1" ySplit="1" topLeftCell="B2" activePane="bottomRight" state="frozen"/>
      <selection pane="topRight" activeCell="E39" sqref="E39"/>
      <selection pane="bottomLeft" activeCell="E39" sqref="E39"/>
      <selection pane="bottomRight" activeCell="A38" sqref="A38"/>
    </sheetView>
  </sheetViews>
  <sheetFormatPr defaultRowHeight="14.4" x14ac:dyDescent="0.3"/>
  <cols>
    <col min="1" max="1" width="99.5546875" bestFit="1" customWidth="1"/>
    <col min="2" max="2" width="11.44140625" customWidth="1"/>
    <col min="3" max="3" width="6" bestFit="1" customWidth="1"/>
    <col min="4" max="4" width="13.44140625" customWidth="1"/>
    <col min="5" max="5" width="11.44140625" bestFit="1" customWidth="1"/>
  </cols>
  <sheetData>
    <row r="1" spans="1:5" x14ac:dyDescent="0.3">
      <c r="A1" s="6" t="s">
        <v>144</v>
      </c>
      <c r="B1" s="6" t="s">
        <v>1</v>
      </c>
      <c r="C1" s="1" t="s">
        <v>38</v>
      </c>
      <c r="D1" s="1" t="s">
        <v>39</v>
      </c>
      <c r="E1" s="6" t="s">
        <v>4</v>
      </c>
    </row>
    <row r="2" spans="1:5" x14ac:dyDescent="0.3">
      <c r="A2" s="11" t="s">
        <v>145</v>
      </c>
      <c r="B2" s="15"/>
      <c r="C2" s="10" t="s">
        <v>146</v>
      </c>
      <c r="D2" s="29"/>
      <c r="E2" s="15"/>
    </row>
    <row r="3" spans="1:5" x14ac:dyDescent="0.3">
      <c r="A3" s="11" t="s">
        <v>147</v>
      </c>
      <c r="B3" s="15"/>
      <c r="C3" s="10" t="s">
        <v>146</v>
      </c>
      <c r="D3" s="29"/>
      <c r="E3" s="15"/>
    </row>
    <row r="4" spans="1:5" x14ac:dyDescent="0.3">
      <c r="A4" s="11" t="s">
        <v>148</v>
      </c>
      <c r="B4" s="15"/>
      <c r="C4" s="11" t="s">
        <v>146</v>
      </c>
      <c r="D4" s="29"/>
      <c r="E4" s="15"/>
    </row>
    <row r="5" spans="1:5" x14ac:dyDescent="0.3">
      <c r="A5" s="11" t="s">
        <v>149</v>
      </c>
      <c r="B5" s="16"/>
      <c r="C5" s="11" t="s">
        <v>146</v>
      </c>
      <c r="D5" s="29"/>
      <c r="E5" s="16"/>
    </row>
    <row r="6" spans="1:5" x14ac:dyDescent="0.3">
      <c r="A6" s="11" t="s">
        <v>147</v>
      </c>
      <c r="B6" s="15"/>
      <c r="C6" s="10" t="s">
        <v>146</v>
      </c>
      <c r="D6" s="29"/>
      <c r="E6" s="15"/>
    </row>
    <row r="7" spans="1:5" x14ac:dyDescent="0.3">
      <c r="A7" s="11" t="s">
        <v>148</v>
      </c>
      <c r="B7" s="15"/>
      <c r="C7" s="10" t="s">
        <v>146</v>
      </c>
      <c r="D7" s="29"/>
      <c r="E7" s="15"/>
    </row>
    <row r="8" spans="1:5" x14ac:dyDescent="0.3">
      <c r="A8" s="6" t="s">
        <v>150</v>
      </c>
      <c r="B8" s="6"/>
      <c r="C8" s="1"/>
      <c r="D8" s="1"/>
      <c r="E8" s="1"/>
    </row>
    <row r="9" spans="1:5" x14ac:dyDescent="0.3">
      <c r="A9" s="11" t="s">
        <v>151</v>
      </c>
      <c r="B9" s="15"/>
      <c r="C9" s="10" t="s">
        <v>146</v>
      </c>
      <c r="D9" s="29"/>
      <c r="E9" s="15"/>
    </row>
  </sheetData>
  <pageMargins left="0.7" right="0.7" top="0.75" bottom="0.75" header="0.3" footer="0.3"/>
  <pageSetup paperSize="8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135"/>
  <sheetViews>
    <sheetView showGridLines="0" topLeftCell="AA1" zoomScale="115" zoomScaleNormal="115" workbookViewId="0">
      <selection activeCell="AC4" sqref="AC4"/>
    </sheetView>
  </sheetViews>
  <sheetFormatPr defaultRowHeight="14.4" x14ac:dyDescent="0.3"/>
  <cols>
    <col min="1" max="1" width="31.21875" customWidth="1"/>
    <col min="2" max="2" width="86.44140625" bestFit="1" customWidth="1"/>
    <col min="3" max="3" width="13.77734375" customWidth="1"/>
    <col min="4" max="4" width="13.44140625" bestFit="1" customWidth="1"/>
    <col min="5" max="6" width="15" bestFit="1" customWidth="1"/>
    <col min="7" max="28" width="12.21875" customWidth="1"/>
    <col min="29" max="29" width="23.5546875" bestFit="1" customWidth="1"/>
    <col min="30" max="31" width="12.5546875" customWidth="1"/>
    <col min="32" max="32" width="26.21875" bestFit="1" customWidth="1"/>
    <col min="33" max="33" width="21.77734375" bestFit="1" customWidth="1"/>
  </cols>
  <sheetData>
    <row r="1" spans="1:33" ht="15" customHeight="1" x14ac:dyDescent="0.3">
      <c r="A1" s="159" t="s">
        <v>152</v>
      </c>
      <c r="B1" s="160"/>
      <c r="C1" s="150"/>
      <c r="D1" s="151"/>
      <c r="E1" s="151"/>
      <c r="F1" s="152"/>
      <c r="G1" s="142" t="s">
        <v>153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84"/>
      <c r="AE1" s="185"/>
      <c r="AF1" s="189"/>
      <c r="AG1" s="183"/>
    </row>
    <row r="2" spans="1:33" ht="15" customHeight="1" thickBot="1" x14ac:dyDescent="0.35">
      <c r="A2" s="161"/>
      <c r="B2" s="162"/>
      <c r="C2" s="153"/>
      <c r="D2" s="154"/>
      <c r="E2" s="154"/>
      <c r="F2" s="155"/>
      <c r="G2" s="165" t="s">
        <v>156</v>
      </c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44" t="s">
        <v>157</v>
      </c>
      <c r="T2" s="144"/>
      <c r="U2" s="144"/>
      <c r="V2" s="144"/>
      <c r="W2" s="144"/>
      <c r="X2" s="144"/>
      <c r="Y2" s="144"/>
      <c r="Z2" s="144"/>
      <c r="AA2" s="144"/>
      <c r="AB2" s="145"/>
      <c r="AC2" s="190"/>
      <c r="AD2" s="187" t="s">
        <v>703</v>
      </c>
      <c r="AE2" s="188" t="s">
        <v>704</v>
      </c>
      <c r="AF2" s="198" t="s">
        <v>155</v>
      </c>
      <c r="AG2" s="183"/>
    </row>
    <row r="3" spans="1:33" ht="15" customHeight="1" thickBot="1" x14ac:dyDescent="0.35">
      <c r="A3" s="163" t="s">
        <v>79</v>
      </c>
      <c r="B3" s="164"/>
      <c r="C3" s="156"/>
      <c r="D3" s="157"/>
      <c r="E3" s="157"/>
      <c r="F3" s="158"/>
      <c r="G3" s="146" t="s">
        <v>159</v>
      </c>
      <c r="H3" s="147"/>
      <c r="I3" s="147"/>
      <c r="J3" s="147"/>
      <c r="K3" s="147"/>
      <c r="L3" s="147"/>
      <c r="M3" s="147"/>
      <c r="N3" s="147"/>
      <c r="O3" s="147"/>
      <c r="P3" s="167"/>
      <c r="Q3" s="146"/>
      <c r="R3" s="147"/>
      <c r="S3" s="94"/>
      <c r="T3" s="146" t="s">
        <v>160</v>
      </c>
      <c r="U3" s="147"/>
      <c r="V3" s="147"/>
      <c r="W3" s="148" t="s">
        <v>161</v>
      </c>
      <c r="X3" s="149"/>
      <c r="Y3" s="149"/>
      <c r="Z3" s="149"/>
      <c r="AA3" s="94"/>
      <c r="AB3" s="93"/>
      <c r="AC3" s="199" t="s">
        <v>158</v>
      </c>
      <c r="AD3" s="186"/>
      <c r="AE3" s="139"/>
      <c r="AF3" s="189"/>
      <c r="AG3" s="183"/>
    </row>
    <row r="4" spans="1:33" ht="124.5" customHeight="1" x14ac:dyDescent="0.3">
      <c r="A4" s="7" t="s">
        <v>162</v>
      </c>
      <c r="B4" s="7" t="s">
        <v>163</v>
      </c>
      <c r="C4" s="7" t="s">
        <v>164</v>
      </c>
      <c r="D4" s="91" t="s">
        <v>165</v>
      </c>
      <c r="E4" s="91" t="s">
        <v>166</v>
      </c>
      <c r="F4" s="91" t="s">
        <v>167</v>
      </c>
      <c r="G4" s="9" t="s">
        <v>168</v>
      </c>
      <c r="H4" s="9" t="s">
        <v>169</v>
      </c>
      <c r="I4" s="9" t="s">
        <v>170</v>
      </c>
      <c r="J4" s="9" t="s">
        <v>171</v>
      </c>
      <c r="K4" s="9" t="s">
        <v>172</v>
      </c>
      <c r="L4" s="9" t="s">
        <v>173</v>
      </c>
      <c r="M4" s="9" t="s">
        <v>174</v>
      </c>
      <c r="N4" s="9" t="s">
        <v>175</v>
      </c>
      <c r="O4" s="9" t="s">
        <v>176</v>
      </c>
      <c r="P4" s="200" t="s">
        <v>177</v>
      </c>
      <c r="Q4" s="8" t="s">
        <v>178</v>
      </c>
      <c r="R4" s="8" t="s">
        <v>179</v>
      </c>
      <c r="S4" s="34" t="s">
        <v>180</v>
      </c>
      <c r="T4" s="35" t="s">
        <v>181</v>
      </c>
      <c r="U4" s="35" t="s">
        <v>182</v>
      </c>
      <c r="V4" s="35" t="s">
        <v>183</v>
      </c>
      <c r="W4" s="35" t="s">
        <v>181</v>
      </c>
      <c r="X4" s="35" t="s">
        <v>182</v>
      </c>
      <c r="Y4" s="35" t="s">
        <v>184</v>
      </c>
      <c r="Z4" s="35" t="s">
        <v>183</v>
      </c>
      <c r="AA4" s="34" t="s">
        <v>185</v>
      </c>
      <c r="AB4" s="35" t="s">
        <v>186</v>
      </c>
      <c r="AC4" s="202" t="s">
        <v>187</v>
      </c>
      <c r="AD4" s="44" t="s">
        <v>557</v>
      </c>
      <c r="AE4" s="44" t="s">
        <v>188</v>
      </c>
      <c r="AF4" s="201" t="s">
        <v>189</v>
      </c>
      <c r="AG4" s="138" t="s">
        <v>4</v>
      </c>
    </row>
    <row r="5" spans="1:33" ht="18" x14ac:dyDescent="0.35">
      <c r="A5" s="47">
        <v>1</v>
      </c>
      <c r="B5" s="47" t="s">
        <v>637</v>
      </c>
      <c r="C5" s="10" t="s">
        <v>146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95"/>
      <c r="AG5" s="43"/>
    </row>
    <row r="6" spans="1:33" x14ac:dyDescent="0.3">
      <c r="A6" s="48" t="s">
        <v>191</v>
      </c>
      <c r="B6" s="48" t="s">
        <v>192</v>
      </c>
      <c r="C6" s="10" t="s">
        <v>146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43"/>
    </row>
    <row r="7" spans="1:33" x14ac:dyDescent="0.3">
      <c r="A7" s="48" t="s">
        <v>193</v>
      </c>
      <c r="B7" s="48" t="s">
        <v>194</v>
      </c>
      <c r="C7" s="10" t="s">
        <v>146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43"/>
    </row>
    <row r="8" spans="1:33" x14ac:dyDescent="0.3">
      <c r="A8" s="48" t="s">
        <v>195</v>
      </c>
      <c r="B8" s="48" t="s">
        <v>196</v>
      </c>
      <c r="C8" s="10" t="s">
        <v>146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43"/>
    </row>
    <row r="9" spans="1:33" x14ac:dyDescent="0.3">
      <c r="A9" s="48" t="s">
        <v>197</v>
      </c>
      <c r="B9" s="48" t="s">
        <v>198</v>
      </c>
      <c r="C9" s="10" t="s">
        <v>146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43"/>
    </row>
    <row r="10" spans="1:33" x14ac:dyDescent="0.3">
      <c r="A10" s="49" t="s">
        <v>199</v>
      </c>
      <c r="B10" s="50" t="s">
        <v>200</v>
      </c>
      <c r="C10" s="10" t="s">
        <v>146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43"/>
    </row>
    <row r="11" spans="1:33" x14ac:dyDescent="0.3">
      <c r="A11" s="49" t="s">
        <v>201</v>
      </c>
      <c r="B11" s="50" t="s">
        <v>202</v>
      </c>
      <c r="C11" s="10" t="s">
        <v>146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43"/>
    </row>
    <row r="12" spans="1:33" x14ac:dyDescent="0.3">
      <c r="A12" s="49" t="s">
        <v>203</v>
      </c>
      <c r="B12" s="50" t="s">
        <v>204</v>
      </c>
      <c r="C12" s="10" t="s">
        <v>146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43"/>
    </row>
    <row r="13" spans="1:33" x14ac:dyDescent="0.3">
      <c r="A13" s="49" t="s">
        <v>205</v>
      </c>
      <c r="B13" s="50" t="s">
        <v>206</v>
      </c>
      <c r="C13" s="10" t="s">
        <v>146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43"/>
    </row>
    <row r="14" spans="1:33" x14ac:dyDescent="0.3">
      <c r="A14" s="49" t="s">
        <v>207</v>
      </c>
      <c r="B14" s="50" t="s">
        <v>208</v>
      </c>
      <c r="C14" s="10" t="s">
        <v>146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43"/>
    </row>
    <row r="15" spans="1:33" x14ac:dyDescent="0.3">
      <c r="A15" s="48" t="s">
        <v>209</v>
      </c>
      <c r="B15" s="48" t="s">
        <v>210</v>
      </c>
      <c r="C15" s="10" t="s">
        <v>146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43"/>
    </row>
    <row r="16" spans="1:33" x14ac:dyDescent="0.3">
      <c r="A16" s="49" t="s">
        <v>211</v>
      </c>
      <c r="B16" s="50" t="s">
        <v>212</v>
      </c>
      <c r="C16" s="10" t="s">
        <v>146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43"/>
    </row>
    <row r="17" spans="1:54" x14ac:dyDescent="0.3">
      <c r="A17" s="49" t="s">
        <v>213</v>
      </c>
      <c r="B17" s="50" t="s">
        <v>214</v>
      </c>
      <c r="C17" s="10" t="s">
        <v>146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43"/>
    </row>
    <row r="18" spans="1:54" x14ac:dyDescent="0.3">
      <c r="A18" s="49" t="s">
        <v>215</v>
      </c>
      <c r="B18" s="50" t="s">
        <v>216</v>
      </c>
      <c r="C18" s="10" t="s">
        <v>146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43"/>
    </row>
    <row r="19" spans="1:54" x14ac:dyDescent="0.3">
      <c r="A19" s="49" t="s">
        <v>217</v>
      </c>
      <c r="B19" s="50" t="s">
        <v>218</v>
      </c>
      <c r="C19" s="10" t="s">
        <v>146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43"/>
    </row>
    <row r="20" spans="1:54" x14ac:dyDescent="0.3">
      <c r="A20" s="49" t="s">
        <v>219</v>
      </c>
      <c r="B20" s="50" t="s">
        <v>220</v>
      </c>
      <c r="C20" s="10" t="s">
        <v>146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43"/>
    </row>
    <row r="21" spans="1:54" x14ac:dyDescent="0.3">
      <c r="A21" s="49" t="s">
        <v>221</v>
      </c>
      <c r="B21" s="50" t="s">
        <v>222</v>
      </c>
      <c r="C21" s="10" t="s">
        <v>146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43"/>
    </row>
    <row r="22" spans="1:54" ht="18" x14ac:dyDescent="0.35">
      <c r="A22" s="47">
        <v>2</v>
      </c>
      <c r="B22" s="47" t="s">
        <v>223</v>
      </c>
      <c r="C22" s="1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</row>
    <row r="23" spans="1:54" ht="15" customHeight="1" x14ac:dyDescent="0.3">
      <c r="A23" s="51" t="s">
        <v>224</v>
      </c>
      <c r="B23" s="51" t="s">
        <v>225</v>
      </c>
      <c r="C23" s="10" t="s">
        <v>146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43"/>
    </row>
    <row r="24" spans="1:54" ht="15" customHeight="1" x14ac:dyDescent="0.3">
      <c r="A24" s="52" t="s">
        <v>226</v>
      </c>
      <c r="B24" s="52" t="s">
        <v>227</v>
      </c>
      <c r="C24" s="10" t="s">
        <v>146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43"/>
    </row>
    <row r="25" spans="1:54" s="4" customFormat="1" ht="15" customHeight="1" x14ac:dyDescent="0.3">
      <c r="A25" s="53" t="s">
        <v>228</v>
      </c>
      <c r="B25" s="54" t="s">
        <v>229</v>
      </c>
      <c r="C25" s="10" t="s">
        <v>146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43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s="4" customFormat="1" ht="15" customHeight="1" x14ac:dyDescent="0.3">
      <c r="A26" s="53" t="s">
        <v>230</v>
      </c>
      <c r="B26" s="54" t="s">
        <v>231</v>
      </c>
      <c r="C26" s="10" t="s">
        <v>146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43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s="4" customFormat="1" ht="15" customHeight="1" x14ac:dyDescent="0.3">
      <c r="A27" s="53" t="s">
        <v>232</v>
      </c>
      <c r="B27" s="54" t="s">
        <v>233</v>
      </c>
      <c r="C27" s="10" t="s">
        <v>146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43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s="4" customFormat="1" ht="15" customHeight="1" x14ac:dyDescent="0.3">
      <c r="A28" s="52" t="s">
        <v>234</v>
      </c>
      <c r="B28" s="52" t="s">
        <v>235</v>
      </c>
      <c r="C28" s="10" t="s">
        <v>146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43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s="4" customFormat="1" ht="15" customHeight="1" x14ac:dyDescent="0.3">
      <c r="A29" s="53" t="s">
        <v>236</v>
      </c>
      <c r="B29" s="54" t="s">
        <v>229</v>
      </c>
      <c r="C29" s="10" t="s">
        <v>146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43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s="4" customFormat="1" ht="15" customHeight="1" x14ac:dyDescent="0.3">
      <c r="A30" s="53" t="s">
        <v>237</v>
      </c>
      <c r="B30" s="54" t="s">
        <v>231</v>
      </c>
      <c r="C30" s="10" t="s">
        <v>146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43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s="4" customFormat="1" ht="15" customHeight="1" x14ac:dyDescent="0.3">
      <c r="A31" s="53" t="s">
        <v>238</v>
      </c>
      <c r="B31" s="54" t="s">
        <v>222</v>
      </c>
      <c r="C31" s="10" t="s">
        <v>146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43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s="13" customFormat="1" x14ac:dyDescent="0.3">
      <c r="A32" s="51" t="s">
        <v>239</v>
      </c>
      <c r="B32" s="51" t="s">
        <v>240</v>
      </c>
      <c r="C32" s="10" t="s">
        <v>146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43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s="13" customFormat="1" x14ac:dyDescent="0.3">
      <c r="A33" s="52" t="s">
        <v>241</v>
      </c>
      <c r="B33" s="52" t="s">
        <v>227</v>
      </c>
      <c r="C33" s="10" t="s">
        <v>146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4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s="13" customFormat="1" x14ac:dyDescent="0.3">
      <c r="A34" s="53" t="s">
        <v>242</v>
      </c>
      <c r="B34" s="54" t="s">
        <v>243</v>
      </c>
      <c r="C34" s="10" t="s">
        <v>146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43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1:54" s="13" customFormat="1" x14ac:dyDescent="0.3">
      <c r="A35" s="53" t="s">
        <v>244</v>
      </c>
      <c r="B35" s="54" t="s">
        <v>245</v>
      </c>
      <c r="C35" s="10" t="s">
        <v>146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43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s="13" customFormat="1" x14ac:dyDescent="0.3">
      <c r="A36" s="53" t="s">
        <v>246</v>
      </c>
      <c r="B36" s="54" t="s">
        <v>247</v>
      </c>
      <c r="C36" s="10" t="s">
        <v>146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43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</row>
    <row r="37" spans="1:54" s="13" customFormat="1" x14ac:dyDescent="0.3">
      <c r="A37" s="53" t="s">
        <v>248</v>
      </c>
      <c r="B37" s="54" t="s">
        <v>249</v>
      </c>
      <c r="C37" s="10" t="s">
        <v>146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43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s="4" customFormat="1" ht="15" customHeight="1" x14ac:dyDescent="0.3">
      <c r="A38" s="53" t="s">
        <v>250</v>
      </c>
      <c r="B38" s="54" t="s">
        <v>251</v>
      </c>
      <c r="C38" s="10" t="s">
        <v>146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43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s="4" customFormat="1" ht="15" customHeight="1" x14ac:dyDescent="0.3">
      <c r="A39" s="53" t="s">
        <v>252</v>
      </c>
      <c r="B39" s="54" t="s">
        <v>229</v>
      </c>
      <c r="C39" s="10" t="s">
        <v>146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43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s="4" customFormat="1" ht="15" customHeight="1" x14ac:dyDescent="0.3">
      <c r="A40" s="53" t="s">
        <v>253</v>
      </c>
      <c r="B40" s="55" t="s">
        <v>701</v>
      </c>
      <c r="C40" s="10" t="s">
        <v>146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43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 s="4" customFormat="1" ht="15" customHeight="1" x14ac:dyDescent="0.3">
      <c r="A41" s="53" t="s">
        <v>254</v>
      </c>
      <c r="B41" s="54" t="s">
        <v>231</v>
      </c>
      <c r="C41" s="10" t="s">
        <v>146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43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</row>
    <row r="42" spans="1:54" s="4" customFormat="1" ht="15" customHeight="1" x14ac:dyDescent="0.3">
      <c r="A42" s="53" t="s">
        <v>255</v>
      </c>
      <c r="B42" s="54" t="s">
        <v>256</v>
      </c>
      <c r="C42" s="10" t="s">
        <v>146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43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4" s="4" customFormat="1" ht="15" customHeight="1" x14ac:dyDescent="0.3">
      <c r="A43" s="53" t="s">
        <v>257</v>
      </c>
      <c r="B43" s="54" t="s">
        <v>258</v>
      </c>
      <c r="C43" s="10" t="s">
        <v>146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s="4" customFormat="1" ht="15" customHeight="1" x14ac:dyDescent="0.3">
      <c r="A44" s="53" t="s">
        <v>259</v>
      </c>
      <c r="B44" s="54" t="s">
        <v>222</v>
      </c>
      <c r="C44" s="10" t="s">
        <v>146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43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4" s="4" customFormat="1" ht="15" customHeight="1" x14ac:dyDescent="0.3">
      <c r="A45" s="52" t="s">
        <v>260</v>
      </c>
      <c r="B45" s="52" t="s">
        <v>235</v>
      </c>
      <c r="C45" s="10" t="s">
        <v>146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43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1:54" s="4" customFormat="1" ht="15" customHeight="1" x14ac:dyDescent="0.3">
      <c r="A46" s="53" t="s">
        <v>261</v>
      </c>
      <c r="B46" s="54" t="s">
        <v>243</v>
      </c>
      <c r="C46" s="10" t="s">
        <v>146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43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4" s="4" customFormat="1" ht="15" customHeight="1" x14ac:dyDescent="0.3">
      <c r="A47" s="53" t="s">
        <v>262</v>
      </c>
      <c r="B47" s="54" t="s">
        <v>245</v>
      </c>
      <c r="C47" s="10" t="s">
        <v>146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43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4" s="4" customFormat="1" ht="15" customHeight="1" x14ac:dyDescent="0.3">
      <c r="A48" s="53" t="s">
        <v>263</v>
      </c>
      <c r="B48" s="54" t="s">
        <v>247</v>
      </c>
      <c r="C48" s="10" t="s">
        <v>146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43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54" s="4" customFormat="1" ht="15" customHeight="1" x14ac:dyDescent="0.3">
      <c r="A49" s="53" t="s">
        <v>264</v>
      </c>
      <c r="B49" s="54" t="s">
        <v>249</v>
      </c>
      <c r="C49" s="10" t="s">
        <v>146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43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 s="4" customFormat="1" ht="15" customHeight="1" x14ac:dyDescent="0.3">
      <c r="A50" s="53" t="s">
        <v>265</v>
      </c>
      <c r="B50" s="54" t="s">
        <v>251</v>
      </c>
      <c r="C50" s="10" t="s">
        <v>146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43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</row>
    <row r="51" spans="1:54" s="4" customFormat="1" ht="15" customHeight="1" x14ac:dyDescent="0.3">
      <c r="A51" s="53" t="s">
        <v>266</v>
      </c>
      <c r="B51" s="54" t="s">
        <v>229</v>
      </c>
      <c r="C51" s="10" t="s">
        <v>146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43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54" s="4" customFormat="1" ht="15" customHeight="1" x14ac:dyDescent="0.3">
      <c r="A52" s="53" t="s">
        <v>267</v>
      </c>
      <c r="B52" s="55" t="s">
        <v>701</v>
      </c>
      <c r="C52" s="10" t="s">
        <v>146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43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1:54" s="4" customFormat="1" ht="15" customHeight="1" x14ac:dyDescent="0.3">
      <c r="A53" s="53" t="s">
        <v>268</v>
      </c>
      <c r="B53" s="54" t="s">
        <v>231</v>
      </c>
      <c r="C53" s="10" t="s">
        <v>146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4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1:54" s="4" customFormat="1" ht="15" customHeight="1" x14ac:dyDescent="0.3">
      <c r="A54" s="53" t="s">
        <v>269</v>
      </c>
      <c r="B54" s="54" t="s">
        <v>256</v>
      </c>
      <c r="C54" s="10" t="s">
        <v>146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43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1:54" s="4" customFormat="1" ht="15" customHeight="1" x14ac:dyDescent="0.3">
      <c r="A55" s="53" t="s">
        <v>270</v>
      </c>
      <c r="B55" s="54" t="s">
        <v>258</v>
      </c>
      <c r="C55" s="10" t="s">
        <v>146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43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1:54" s="4" customFormat="1" ht="15" customHeight="1" x14ac:dyDescent="0.3">
      <c r="A56" s="53" t="s">
        <v>271</v>
      </c>
      <c r="B56" s="54" t="s">
        <v>222</v>
      </c>
      <c r="C56" s="10" t="s">
        <v>146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43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1:54" s="13" customFormat="1" ht="15" customHeight="1" x14ac:dyDescent="0.3">
      <c r="A57" s="51" t="s">
        <v>272</v>
      </c>
      <c r="B57" s="51" t="s">
        <v>273</v>
      </c>
      <c r="C57" s="10" t="s">
        <v>146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43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1:54" s="13" customFormat="1" ht="15" customHeight="1" x14ac:dyDescent="0.3">
      <c r="A58" s="53" t="s">
        <v>274</v>
      </c>
      <c r="B58" s="54" t="s">
        <v>275</v>
      </c>
      <c r="C58" s="10" t="s">
        <v>146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43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1:54" s="13" customFormat="1" ht="15" customHeight="1" x14ac:dyDescent="0.3">
      <c r="A59" s="53" t="s">
        <v>276</v>
      </c>
      <c r="B59" s="54" t="s">
        <v>222</v>
      </c>
      <c r="C59" s="10" t="s">
        <v>146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43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1:54" s="13" customFormat="1" x14ac:dyDescent="0.3">
      <c r="A60" s="51" t="s">
        <v>277</v>
      </c>
      <c r="B60" s="51" t="s">
        <v>278</v>
      </c>
      <c r="C60" s="10" t="s">
        <v>146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43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1:54" s="13" customFormat="1" x14ac:dyDescent="0.3">
      <c r="A61" s="53" t="s">
        <v>279</v>
      </c>
      <c r="B61" s="54" t="s">
        <v>243</v>
      </c>
      <c r="C61" s="10" t="s">
        <v>146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43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1:54" s="4" customFormat="1" ht="15" customHeight="1" x14ac:dyDescent="0.3">
      <c r="A62" s="53" t="s">
        <v>280</v>
      </c>
      <c r="B62" s="54" t="s">
        <v>281</v>
      </c>
      <c r="C62" s="10" t="s">
        <v>146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43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1:54" s="4" customFormat="1" ht="15" customHeight="1" x14ac:dyDescent="0.3">
      <c r="A63" s="53" t="s">
        <v>282</v>
      </c>
      <c r="B63" s="54" t="s">
        <v>229</v>
      </c>
      <c r="C63" s="10" t="s">
        <v>146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4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1:54" s="4" customFormat="1" ht="15" customHeight="1" x14ac:dyDescent="0.3">
      <c r="A64" s="53" t="s">
        <v>283</v>
      </c>
      <c r="B64" s="55" t="s">
        <v>701</v>
      </c>
      <c r="C64" s="10" t="s">
        <v>146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43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1:54" s="4" customFormat="1" ht="15" customHeight="1" x14ac:dyDescent="0.3">
      <c r="A65" s="53" t="s">
        <v>284</v>
      </c>
      <c r="B65" s="54" t="s">
        <v>231</v>
      </c>
      <c r="C65" s="10" t="s">
        <v>146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43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1:54" s="4" customFormat="1" ht="15" customHeight="1" x14ac:dyDescent="0.3">
      <c r="A66" s="53" t="s">
        <v>285</v>
      </c>
      <c r="B66" s="54" t="s">
        <v>286</v>
      </c>
      <c r="C66" s="10" t="s">
        <v>146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43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1:54" s="4" customFormat="1" ht="15" customHeight="1" x14ac:dyDescent="0.3">
      <c r="A67" s="53" t="s">
        <v>287</v>
      </c>
      <c r="B67" s="54" t="s">
        <v>560</v>
      </c>
      <c r="C67" s="10" t="s">
        <v>146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43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1:54" s="4" customFormat="1" ht="15" customHeight="1" x14ac:dyDescent="0.3">
      <c r="A68" s="53" t="s">
        <v>288</v>
      </c>
      <c r="B68" s="54" t="s">
        <v>222</v>
      </c>
      <c r="C68" s="10" t="s">
        <v>146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43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1:54" s="13" customFormat="1" x14ac:dyDescent="0.3">
      <c r="A69" s="51" t="s">
        <v>289</v>
      </c>
      <c r="B69" s="51" t="s">
        <v>290</v>
      </c>
      <c r="C69" s="10" t="s">
        <v>146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43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1:54" s="13" customFormat="1" x14ac:dyDescent="0.3">
      <c r="A70" s="51" t="s">
        <v>291</v>
      </c>
      <c r="B70" s="51" t="s">
        <v>292</v>
      </c>
      <c r="C70" s="10" t="s">
        <v>146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43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1:54" s="13" customFormat="1" x14ac:dyDescent="0.3">
      <c r="A71" s="56" t="s">
        <v>293</v>
      </c>
      <c r="B71" s="57" t="s">
        <v>294</v>
      </c>
      <c r="C71" s="10" t="s">
        <v>146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43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</row>
    <row r="72" spans="1:54" s="13" customFormat="1" x14ac:dyDescent="0.3">
      <c r="A72" s="56" t="s">
        <v>295</v>
      </c>
      <c r="B72" s="57" t="s">
        <v>296</v>
      </c>
      <c r="C72" s="10" t="s">
        <v>146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43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</row>
    <row r="73" spans="1:54" s="13" customFormat="1" x14ac:dyDescent="0.3">
      <c r="A73" s="56" t="s">
        <v>297</v>
      </c>
      <c r="B73" s="57" t="s">
        <v>298</v>
      </c>
      <c r="C73" s="10" t="s">
        <v>146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4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</row>
    <row r="74" spans="1:54" s="13" customFormat="1" x14ac:dyDescent="0.3">
      <c r="A74" s="56" t="s">
        <v>299</v>
      </c>
      <c r="B74" s="57" t="s">
        <v>300</v>
      </c>
      <c r="C74" s="10" t="s">
        <v>146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43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</row>
    <row r="75" spans="1:54" s="13" customFormat="1" x14ac:dyDescent="0.3">
      <c r="A75" s="56" t="s">
        <v>301</v>
      </c>
      <c r="B75" s="58" t="s">
        <v>302</v>
      </c>
      <c r="C75" s="10" t="s">
        <v>146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43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s="13" customFormat="1" x14ac:dyDescent="0.3">
      <c r="A76" s="56" t="s">
        <v>303</v>
      </c>
      <c r="B76" s="58" t="s">
        <v>304</v>
      </c>
      <c r="C76" s="10" t="s">
        <v>146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43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</row>
    <row r="77" spans="1:54" s="13" customFormat="1" x14ac:dyDescent="0.3">
      <c r="A77" s="56" t="s">
        <v>305</v>
      </c>
      <c r="B77" s="57" t="s">
        <v>306</v>
      </c>
      <c r="C77" s="10" t="s">
        <v>146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43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</row>
    <row r="78" spans="1:54" s="13" customFormat="1" x14ac:dyDescent="0.3">
      <c r="A78" s="56" t="s">
        <v>307</v>
      </c>
      <c r="B78" s="57" t="s">
        <v>308</v>
      </c>
      <c r="C78" s="10" t="s">
        <v>146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43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</row>
    <row r="79" spans="1:54" s="13" customFormat="1" x14ac:dyDescent="0.3">
      <c r="A79" s="56" t="s">
        <v>309</v>
      </c>
      <c r="B79" s="57" t="s">
        <v>310</v>
      </c>
      <c r="C79" s="10" t="s">
        <v>146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43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</row>
    <row r="80" spans="1:54" s="13" customFormat="1" x14ac:dyDescent="0.3">
      <c r="A80" s="56" t="s">
        <v>311</v>
      </c>
      <c r="B80" s="57" t="s">
        <v>312</v>
      </c>
      <c r="C80" s="10" t="s">
        <v>146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43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</row>
    <row r="81" spans="1:54" s="13" customFormat="1" x14ac:dyDescent="0.3">
      <c r="A81" s="56" t="s">
        <v>313</v>
      </c>
      <c r="B81" s="57" t="s">
        <v>314</v>
      </c>
      <c r="C81" s="10" t="s">
        <v>146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43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</row>
    <row r="82" spans="1:54" s="13" customFormat="1" x14ac:dyDescent="0.3">
      <c r="A82" s="56" t="s">
        <v>315</v>
      </c>
      <c r="B82" s="58" t="s">
        <v>222</v>
      </c>
      <c r="C82" s="10" t="s">
        <v>146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43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</row>
    <row r="83" spans="1:54" s="13" customFormat="1" ht="18" x14ac:dyDescent="0.3">
      <c r="A83" s="92">
        <v>3</v>
      </c>
      <c r="B83" s="59" t="s">
        <v>316</v>
      </c>
      <c r="C83" s="10" t="s">
        <v>146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4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</row>
    <row r="84" spans="1:54" s="13" customFormat="1" ht="18" x14ac:dyDescent="0.3">
      <c r="A84" s="60">
        <v>4</v>
      </c>
      <c r="B84" s="59" t="s">
        <v>317</v>
      </c>
      <c r="C84" s="10" t="s">
        <v>146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43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</row>
    <row r="85" spans="1:54" s="13" customFormat="1" x14ac:dyDescent="0.3">
      <c r="A85" s="61" t="s">
        <v>318</v>
      </c>
      <c r="B85" s="61" t="s">
        <v>319</v>
      </c>
      <c r="C85" s="10" t="s">
        <v>146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43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</row>
    <row r="86" spans="1:54" s="13" customFormat="1" x14ac:dyDescent="0.3">
      <c r="A86" s="62" t="s">
        <v>320</v>
      </c>
      <c r="B86" s="63" t="s">
        <v>321</v>
      </c>
      <c r="C86" s="10" t="s">
        <v>146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43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</row>
    <row r="87" spans="1:54" s="13" customFormat="1" x14ac:dyDescent="0.3">
      <c r="A87" s="62" t="s">
        <v>322</v>
      </c>
      <c r="B87" s="63" t="s">
        <v>323</v>
      </c>
      <c r="C87" s="10" t="s">
        <v>146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43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</row>
    <row r="88" spans="1:54" s="13" customFormat="1" x14ac:dyDescent="0.3">
      <c r="A88" s="62" t="s">
        <v>324</v>
      </c>
      <c r="B88" s="63" t="s">
        <v>325</v>
      </c>
      <c r="C88" s="10" t="s">
        <v>146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43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</row>
    <row r="89" spans="1:54" s="13" customFormat="1" x14ac:dyDescent="0.3">
      <c r="A89" s="64" t="s">
        <v>326</v>
      </c>
      <c r="B89" s="61" t="s">
        <v>327</v>
      </c>
      <c r="C89" s="10" t="s">
        <v>146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43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</row>
    <row r="90" spans="1:54" s="13" customFormat="1" x14ac:dyDescent="0.3">
      <c r="A90" s="62" t="s">
        <v>328</v>
      </c>
      <c r="B90" s="63" t="s">
        <v>321</v>
      </c>
      <c r="C90" s="10" t="s">
        <v>146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43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</row>
    <row r="91" spans="1:54" s="13" customFormat="1" x14ac:dyDescent="0.3">
      <c r="A91" s="62" t="s">
        <v>329</v>
      </c>
      <c r="B91" s="63" t="s">
        <v>330</v>
      </c>
      <c r="C91" s="10" t="s">
        <v>146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43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</row>
    <row r="92" spans="1:54" s="13" customFormat="1" x14ac:dyDescent="0.3">
      <c r="A92" s="62" t="s">
        <v>331</v>
      </c>
      <c r="B92" s="63" t="s">
        <v>332</v>
      </c>
      <c r="C92" s="10" t="s">
        <v>146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43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</row>
    <row r="93" spans="1:54" s="13" customFormat="1" x14ac:dyDescent="0.3">
      <c r="A93" s="62" t="s">
        <v>333</v>
      </c>
      <c r="B93" s="63" t="s">
        <v>334</v>
      </c>
      <c r="C93" s="10" t="s">
        <v>146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4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</row>
    <row r="94" spans="1:54" s="13" customFormat="1" x14ac:dyDescent="0.3">
      <c r="A94" s="61" t="s">
        <v>335</v>
      </c>
      <c r="B94" s="61" t="s">
        <v>336</v>
      </c>
      <c r="C94" s="10" t="s">
        <v>146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43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</row>
    <row r="95" spans="1:54" s="13" customFormat="1" x14ac:dyDescent="0.3">
      <c r="A95" s="65" t="s">
        <v>337</v>
      </c>
      <c r="B95" s="65" t="s">
        <v>338</v>
      </c>
      <c r="C95" s="10" t="s">
        <v>146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43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</row>
    <row r="96" spans="1:54" s="13" customFormat="1" x14ac:dyDescent="0.3">
      <c r="A96" s="61" t="s">
        <v>339</v>
      </c>
      <c r="B96" s="61" t="s">
        <v>561</v>
      </c>
      <c r="C96" s="10" t="s">
        <v>146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43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</row>
    <row r="97" spans="1:54" s="13" customFormat="1" x14ac:dyDescent="0.3">
      <c r="A97" s="62" t="s">
        <v>563</v>
      </c>
      <c r="B97" s="63" t="s">
        <v>562</v>
      </c>
      <c r="C97" s="10" t="s">
        <v>146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43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</row>
    <row r="98" spans="1:54" s="13" customFormat="1" x14ac:dyDescent="0.3">
      <c r="A98" s="62" t="s">
        <v>564</v>
      </c>
      <c r="B98" s="63" t="s">
        <v>222</v>
      </c>
      <c r="C98" s="10" t="s">
        <v>146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43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</row>
    <row r="99" spans="1:54" s="13" customFormat="1" ht="18" x14ac:dyDescent="0.35">
      <c r="A99" s="66">
        <v>5</v>
      </c>
      <c r="B99" s="67" t="s">
        <v>340</v>
      </c>
      <c r="C99" s="10" t="s">
        <v>146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43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</row>
    <row r="100" spans="1:54" s="13" customFormat="1" ht="18" x14ac:dyDescent="0.35">
      <c r="A100" s="66">
        <v>6</v>
      </c>
      <c r="B100" s="67" t="s">
        <v>341</v>
      </c>
      <c r="C100" s="10" t="s">
        <v>146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43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</row>
    <row r="101" spans="1:54" s="13" customFormat="1" ht="18" x14ac:dyDescent="0.35">
      <c r="A101" s="66">
        <v>7</v>
      </c>
      <c r="B101" s="67" t="s">
        <v>636</v>
      </c>
      <c r="C101" s="10" t="s">
        <v>146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43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</row>
    <row r="102" spans="1:54" s="13" customFormat="1" ht="18" x14ac:dyDescent="0.35">
      <c r="A102" s="66">
        <v>8</v>
      </c>
      <c r="B102" s="67" t="s">
        <v>343</v>
      </c>
      <c r="C102" s="10" t="s">
        <v>146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43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</row>
    <row r="103" spans="1:54" s="13" customFormat="1" ht="18" x14ac:dyDescent="0.35">
      <c r="A103" s="66">
        <v>9</v>
      </c>
      <c r="B103" s="67" t="s">
        <v>344</v>
      </c>
      <c r="C103" s="10" t="s">
        <v>146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4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</row>
    <row r="104" spans="1:54" s="13" customFormat="1" ht="6.75" customHeight="1" x14ac:dyDescent="0.35">
      <c r="A104" s="82"/>
      <c r="B104" s="83"/>
      <c r="C104" s="84"/>
      <c r="D104" s="84"/>
      <c r="E104" s="84"/>
      <c r="F104" s="84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</row>
    <row r="105" spans="1:54" s="13" customFormat="1" ht="15.75" customHeight="1" x14ac:dyDescent="0.3">
      <c r="A105" s="61" t="s">
        <v>345</v>
      </c>
      <c r="B105" s="61" t="s">
        <v>346</v>
      </c>
      <c r="C105" s="10" t="s">
        <v>342</v>
      </c>
      <c r="D105" s="28"/>
      <c r="E105" s="28"/>
      <c r="F105" s="28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5"/>
      <c r="AE105" s="45"/>
      <c r="AF105" s="38"/>
      <c r="AG105" s="43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</row>
    <row r="106" spans="1:54" s="13" customFormat="1" ht="15.75" customHeight="1" x14ac:dyDescent="0.3">
      <c r="A106" s="62" t="s">
        <v>347</v>
      </c>
      <c r="B106" s="63" t="s">
        <v>348</v>
      </c>
      <c r="C106" s="10" t="s">
        <v>342</v>
      </c>
      <c r="D106" s="28"/>
      <c r="E106" s="28"/>
      <c r="F106" s="28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5"/>
      <c r="AE106" s="45"/>
      <c r="AF106" s="38"/>
      <c r="AG106" s="43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</row>
    <row r="107" spans="1:54" s="13" customFormat="1" ht="15.75" customHeight="1" x14ac:dyDescent="0.3">
      <c r="A107" s="62" t="s">
        <v>349</v>
      </c>
      <c r="B107" s="63" t="s">
        <v>350</v>
      </c>
      <c r="C107" s="10" t="s">
        <v>342</v>
      </c>
      <c r="D107" s="28"/>
      <c r="E107" s="28"/>
      <c r="F107" s="28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5"/>
      <c r="AE107" s="45"/>
      <c r="AF107" s="38"/>
      <c r="AG107" s="43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</row>
    <row r="108" spans="1:54" s="13" customFormat="1" ht="15.75" customHeight="1" x14ac:dyDescent="0.3">
      <c r="A108" s="61" t="s">
        <v>351</v>
      </c>
      <c r="B108" s="61" t="s">
        <v>352</v>
      </c>
      <c r="C108" s="10" t="s">
        <v>342</v>
      </c>
      <c r="D108" s="28"/>
      <c r="E108" s="28"/>
      <c r="F108" s="28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5"/>
      <c r="AE108" s="45"/>
      <c r="AF108" s="38"/>
      <c r="AG108" s="43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</row>
    <row r="109" spans="1:54" x14ac:dyDescent="0.3">
      <c r="A109" s="68" t="s">
        <v>353</v>
      </c>
      <c r="B109" s="63" t="s">
        <v>354</v>
      </c>
      <c r="C109" s="10" t="s">
        <v>342</v>
      </c>
      <c r="D109" s="28"/>
      <c r="E109" s="28"/>
      <c r="F109" s="28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5"/>
      <c r="AE109" s="45"/>
      <c r="AF109" s="38"/>
      <c r="AG109" s="43"/>
    </row>
    <row r="110" spans="1:54" s="6" customFormat="1" x14ac:dyDescent="0.3">
      <c r="A110" s="68" t="s">
        <v>355</v>
      </c>
      <c r="B110" s="63" t="s">
        <v>356</v>
      </c>
      <c r="C110" s="10" t="s">
        <v>342</v>
      </c>
      <c r="D110" s="28"/>
      <c r="E110" s="28"/>
      <c r="F110" s="28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5"/>
      <c r="AE110" s="45"/>
      <c r="AF110" s="38"/>
      <c r="AG110" s="43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</row>
    <row r="111" spans="1:54" x14ac:dyDescent="0.3">
      <c r="A111" s="68" t="s">
        <v>357</v>
      </c>
      <c r="B111" s="63" t="s">
        <v>358</v>
      </c>
      <c r="C111" s="10" t="s">
        <v>342</v>
      </c>
      <c r="D111" s="28"/>
      <c r="E111" s="28"/>
      <c r="F111" s="28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5"/>
      <c r="AE111" s="45"/>
      <c r="AF111" s="38"/>
      <c r="AG111" s="43"/>
    </row>
    <row r="112" spans="1:54" x14ac:dyDescent="0.3">
      <c r="A112" s="68" t="s">
        <v>359</v>
      </c>
      <c r="B112" s="63" t="s">
        <v>360</v>
      </c>
      <c r="C112" s="10" t="s">
        <v>342</v>
      </c>
      <c r="D112" s="28"/>
      <c r="E112" s="28"/>
      <c r="F112" s="28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5"/>
      <c r="AE112" s="45"/>
      <c r="AF112" s="38"/>
      <c r="AG112" s="43"/>
    </row>
    <row r="113" spans="1:54" x14ac:dyDescent="0.3">
      <c r="A113" s="68" t="s">
        <v>361</v>
      </c>
      <c r="B113" s="63" t="s">
        <v>362</v>
      </c>
      <c r="C113" s="10" t="s">
        <v>342</v>
      </c>
      <c r="D113" s="28"/>
      <c r="E113" s="28"/>
      <c r="F113" s="28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5"/>
      <c r="AE113" s="45"/>
      <c r="AF113" s="38"/>
      <c r="AG113" s="43"/>
    </row>
    <row r="114" spans="1:54" x14ac:dyDescent="0.3">
      <c r="A114" s="68" t="s">
        <v>363</v>
      </c>
      <c r="B114" s="63" t="s">
        <v>364</v>
      </c>
      <c r="C114" s="10" t="s">
        <v>342</v>
      </c>
      <c r="D114" s="28"/>
      <c r="E114" s="28"/>
      <c r="F114" s="28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5"/>
      <c r="AE114" s="45"/>
      <c r="AF114" s="38"/>
      <c r="AG114" s="43"/>
    </row>
    <row r="115" spans="1:54" s="13" customFormat="1" ht="15.75" customHeight="1" x14ac:dyDescent="0.35">
      <c r="A115" s="66">
        <v>10</v>
      </c>
      <c r="B115" s="67" t="s">
        <v>365</v>
      </c>
      <c r="C115" s="10" t="s">
        <v>342</v>
      </c>
      <c r="D115" s="28"/>
      <c r="E115" s="28"/>
      <c r="F115" s="28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5"/>
      <c r="AE115" s="45"/>
      <c r="AF115" s="38"/>
      <c r="AG115" s="43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</row>
    <row r="116" spans="1:54" ht="18" x14ac:dyDescent="0.35">
      <c r="A116" s="66">
        <v>11</v>
      </c>
      <c r="B116" s="67" t="s">
        <v>366</v>
      </c>
      <c r="C116" s="10" t="s">
        <v>342</v>
      </c>
      <c r="D116" s="28"/>
      <c r="E116" s="28"/>
      <c r="F116" s="28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5"/>
      <c r="AE116" s="45"/>
      <c r="AF116" s="38"/>
      <c r="AG116" s="43"/>
    </row>
    <row r="117" spans="1:54" s="13" customFormat="1" ht="18" x14ac:dyDescent="0.35">
      <c r="A117" s="66">
        <v>12</v>
      </c>
      <c r="B117" s="67" t="s">
        <v>367</v>
      </c>
      <c r="C117" s="10" t="s">
        <v>342</v>
      </c>
      <c r="D117" s="28"/>
      <c r="E117" s="28"/>
      <c r="F117" s="28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5"/>
      <c r="AE117" s="45"/>
      <c r="AF117" s="38"/>
      <c r="AG117" s="43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</row>
    <row r="118" spans="1:54" s="13" customFormat="1" ht="18" x14ac:dyDescent="0.35">
      <c r="A118" s="66">
        <v>13</v>
      </c>
      <c r="B118" s="67" t="s">
        <v>368</v>
      </c>
      <c r="C118" s="10" t="s">
        <v>342</v>
      </c>
      <c r="D118" s="28"/>
      <c r="E118" s="28"/>
      <c r="F118" s="28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5"/>
      <c r="AE118" s="45"/>
      <c r="AF118" s="38"/>
      <c r="AG118" s="43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</row>
    <row r="119" spans="1:54" s="13" customFormat="1" x14ac:dyDescent="0.3">
      <c r="A119" s="61" t="s">
        <v>369</v>
      </c>
      <c r="B119" s="61" t="s">
        <v>370</v>
      </c>
      <c r="C119" s="10" t="s">
        <v>342</v>
      </c>
      <c r="D119" s="28"/>
      <c r="E119" s="28"/>
      <c r="F119" s="28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5"/>
      <c r="AE119" s="45"/>
      <c r="AF119" s="38"/>
      <c r="AG119" s="43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</row>
    <row r="120" spans="1:54" s="13" customFormat="1" x14ac:dyDescent="0.3">
      <c r="A120" s="61" t="s">
        <v>371</v>
      </c>
      <c r="B120" s="61" t="s">
        <v>372</v>
      </c>
      <c r="C120" s="10" t="s">
        <v>342</v>
      </c>
      <c r="D120" s="28"/>
      <c r="E120" s="28"/>
      <c r="F120" s="28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5"/>
      <c r="AE120" s="45"/>
      <c r="AF120" s="38"/>
      <c r="AG120" s="43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</row>
    <row r="121" spans="1:54" s="13" customFormat="1" x14ac:dyDescent="0.3">
      <c r="A121" s="61" t="s">
        <v>373</v>
      </c>
      <c r="B121" s="61" t="s">
        <v>374</v>
      </c>
      <c r="C121" s="10" t="s">
        <v>342</v>
      </c>
      <c r="D121" s="28"/>
      <c r="E121" s="28"/>
      <c r="F121" s="28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5"/>
      <c r="AE121" s="45"/>
      <c r="AF121" s="38"/>
      <c r="AG121" s="43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</row>
    <row r="122" spans="1:54" s="13" customFormat="1" x14ac:dyDescent="0.3">
      <c r="A122" s="61" t="s">
        <v>375</v>
      </c>
      <c r="B122" s="61" t="s">
        <v>376</v>
      </c>
      <c r="C122" s="10" t="s">
        <v>342</v>
      </c>
      <c r="D122" s="28"/>
      <c r="E122" s="28"/>
      <c r="F122" s="28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5"/>
      <c r="AE122" s="45"/>
      <c r="AF122" s="38"/>
      <c r="AG122" s="43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</row>
    <row r="123" spans="1:54" s="13" customFormat="1" x14ac:dyDescent="0.3">
      <c r="A123" s="61" t="s">
        <v>377</v>
      </c>
      <c r="B123" s="61" t="s">
        <v>378</v>
      </c>
      <c r="C123" s="10" t="s">
        <v>342</v>
      </c>
      <c r="D123" s="28"/>
      <c r="E123" s="28"/>
      <c r="F123" s="28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5"/>
      <c r="AE123" s="45"/>
      <c r="AF123" s="38"/>
      <c r="AG123" s="4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</row>
    <row r="124" spans="1:54" s="13" customFormat="1" ht="18" x14ac:dyDescent="0.35">
      <c r="A124" s="66">
        <v>14</v>
      </c>
      <c r="B124" s="67" t="s">
        <v>379</v>
      </c>
      <c r="C124" s="10" t="s">
        <v>342</v>
      </c>
      <c r="D124" s="28"/>
      <c r="E124" s="28"/>
      <c r="F124" s="28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5"/>
      <c r="AE124" s="45"/>
      <c r="AF124" s="38"/>
      <c r="AG124" s="43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</row>
    <row r="125" spans="1:54" x14ac:dyDescent="0.3">
      <c r="B125" s="33"/>
      <c r="C125" s="31"/>
      <c r="D125" s="31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1"/>
    </row>
    <row r="126" spans="1:54" x14ac:dyDescent="0.3">
      <c r="A126" s="6" t="s">
        <v>684</v>
      </c>
      <c r="B126" s="6" t="s">
        <v>1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54" x14ac:dyDescent="0.3">
      <c r="A127" s="10" t="s">
        <v>685</v>
      </c>
      <c r="B127" s="10"/>
      <c r="C127" s="10" t="s">
        <v>686</v>
      </c>
      <c r="D127" s="46"/>
      <c r="E127" s="46"/>
      <c r="F127" s="46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43"/>
    </row>
    <row r="128" spans="1:54" x14ac:dyDescent="0.3">
      <c r="A128" s="15" t="s">
        <v>281</v>
      </c>
      <c r="B128" s="10"/>
      <c r="C128" s="10" t="s">
        <v>686</v>
      </c>
      <c r="D128" s="46"/>
      <c r="E128" s="46"/>
      <c r="F128" s="46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43"/>
    </row>
    <row r="129" spans="1:33" x14ac:dyDescent="0.3">
      <c r="A129" s="15" t="s">
        <v>229</v>
      </c>
      <c r="B129" s="10"/>
      <c r="C129" s="10" t="s">
        <v>686</v>
      </c>
      <c r="D129" s="46"/>
      <c r="E129" s="46"/>
      <c r="F129" s="46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43"/>
    </row>
    <row r="130" spans="1:33" x14ac:dyDescent="0.3">
      <c r="A130" s="15" t="s">
        <v>231</v>
      </c>
      <c r="B130" s="10"/>
      <c r="C130" s="10" t="s">
        <v>686</v>
      </c>
      <c r="D130" s="46"/>
      <c r="E130" s="46"/>
      <c r="F130" s="46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43"/>
    </row>
    <row r="131" spans="1:33" x14ac:dyDescent="0.3">
      <c r="A131" s="15" t="s">
        <v>692</v>
      </c>
      <c r="B131" s="10"/>
      <c r="C131" s="10" t="s">
        <v>686</v>
      </c>
      <c r="D131" s="46"/>
      <c r="E131" s="46"/>
      <c r="F131" s="46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43"/>
    </row>
    <row r="132" spans="1:33" x14ac:dyDescent="0.3">
      <c r="A132" s="15" t="s">
        <v>233</v>
      </c>
      <c r="B132" s="10"/>
      <c r="C132" s="10" t="s">
        <v>686</v>
      </c>
      <c r="D132" s="46"/>
      <c r="E132" s="46"/>
      <c r="F132" s="46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43"/>
    </row>
    <row r="133" spans="1:33" x14ac:dyDescent="0.3">
      <c r="A133" s="14" t="s">
        <v>687</v>
      </c>
      <c r="B133" s="10"/>
      <c r="C133" s="123" t="s">
        <v>688</v>
      </c>
      <c r="D133" s="46"/>
      <c r="E133" s="46"/>
      <c r="F133" s="46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43"/>
    </row>
    <row r="134" spans="1:33" x14ac:dyDescent="0.3">
      <c r="A134" s="14" t="s">
        <v>689</v>
      </c>
      <c r="B134" s="10"/>
      <c r="C134" s="10" t="s">
        <v>690</v>
      </c>
      <c r="D134" s="46"/>
      <c r="E134" s="46"/>
      <c r="F134" s="46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43"/>
    </row>
    <row r="135" spans="1:33" x14ac:dyDescent="0.3">
      <c r="A135" s="14" t="s">
        <v>691</v>
      </c>
      <c r="B135" s="10"/>
      <c r="C135" s="10" t="s">
        <v>690</v>
      </c>
      <c r="D135" s="46"/>
      <c r="E135" s="46"/>
      <c r="F135" s="46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43"/>
    </row>
  </sheetData>
  <mergeCells count="11">
    <mergeCell ref="C1:F2"/>
    <mergeCell ref="C3:F3"/>
    <mergeCell ref="A1:B2"/>
    <mergeCell ref="A3:B3"/>
    <mergeCell ref="G2:R2"/>
    <mergeCell ref="Q3:R3"/>
    <mergeCell ref="G3:P3"/>
    <mergeCell ref="G1:AC1"/>
    <mergeCell ref="S2:AB2"/>
    <mergeCell ref="T3:V3"/>
    <mergeCell ref="W3:Z3"/>
  </mergeCells>
  <phoneticPr fontId="19" type="noConversion"/>
  <pageMargins left="0.7" right="0.7" top="0.75" bottom="0.75" header="0.3" footer="0.3"/>
  <pageSetup paperSize="8" scale="41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C89E-EDC4-4B53-ADFF-FA98A16D3DCB}">
  <sheetPr>
    <pageSetUpPr fitToPage="1"/>
  </sheetPr>
  <dimension ref="A1:AY125"/>
  <sheetViews>
    <sheetView showGridLines="0" topLeftCell="W1" zoomScale="90" zoomScaleNormal="90" workbookViewId="0">
      <selection activeCell="AB4" sqref="AB4"/>
    </sheetView>
  </sheetViews>
  <sheetFormatPr defaultRowHeight="14.4" x14ac:dyDescent="0.3"/>
  <cols>
    <col min="1" max="1" width="13" bestFit="1" customWidth="1"/>
    <col min="2" max="2" width="86.44140625" bestFit="1" customWidth="1"/>
    <col min="3" max="3" width="17.44140625" customWidth="1"/>
    <col min="4" max="4" width="13.77734375" customWidth="1"/>
    <col min="5" max="5" width="15" bestFit="1" customWidth="1"/>
    <col min="6" max="27" width="12.21875" customWidth="1"/>
    <col min="28" max="28" width="23.5546875" bestFit="1" customWidth="1"/>
    <col min="29" max="29" width="26.21875" bestFit="1" customWidth="1"/>
    <col min="30" max="30" width="21.77734375" bestFit="1" customWidth="1"/>
  </cols>
  <sheetData>
    <row r="1" spans="1:30" ht="15" customHeight="1" x14ac:dyDescent="0.3">
      <c r="A1" s="159" t="s">
        <v>152</v>
      </c>
      <c r="B1" s="160"/>
      <c r="C1" s="73"/>
      <c r="D1" s="150"/>
      <c r="E1" s="152"/>
      <c r="F1" s="142" t="s">
        <v>154</v>
      </c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72"/>
      <c r="AC1" s="189"/>
      <c r="AD1" s="183"/>
    </row>
    <row r="2" spans="1:30" ht="15" customHeight="1" thickBot="1" x14ac:dyDescent="0.35">
      <c r="A2" s="161"/>
      <c r="B2" s="162"/>
      <c r="C2" s="74"/>
      <c r="D2" s="153"/>
      <c r="E2" s="155"/>
      <c r="F2" s="168" t="s">
        <v>156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5"/>
      <c r="R2" s="145" t="s">
        <v>157</v>
      </c>
      <c r="S2" s="170"/>
      <c r="T2" s="170"/>
      <c r="U2" s="170"/>
      <c r="V2" s="170"/>
      <c r="W2" s="170"/>
      <c r="X2" s="170"/>
      <c r="Y2" s="170"/>
      <c r="Z2" s="170"/>
      <c r="AA2" s="171"/>
      <c r="AB2" s="190"/>
      <c r="AC2" s="203" t="s">
        <v>155</v>
      </c>
      <c r="AD2" s="183"/>
    </row>
    <row r="3" spans="1:30" ht="15" customHeight="1" thickBot="1" x14ac:dyDescent="0.35">
      <c r="A3" s="163" t="s">
        <v>79</v>
      </c>
      <c r="B3" s="164"/>
      <c r="C3" s="75"/>
      <c r="D3" s="156"/>
      <c r="E3" s="158"/>
      <c r="F3" s="146" t="s">
        <v>159</v>
      </c>
      <c r="G3" s="147"/>
      <c r="H3" s="147"/>
      <c r="I3" s="147"/>
      <c r="J3" s="147"/>
      <c r="K3" s="147"/>
      <c r="L3" s="147"/>
      <c r="M3" s="147"/>
      <c r="N3" s="147"/>
      <c r="O3" s="167"/>
      <c r="P3" s="146"/>
      <c r="Q3" s="147"/>
      <c r="R3" s="94"/>
      <c r="S3" s="146" t="s">
        <v>160</v>
      </c>
      <c r="T3" s="147"/>
      <c r="U3" s="147"/>
      <c r="V3" s="148" t="s">
        <v>161</v>
      </c>
      <c r="W3" s="149"/>
      <c r="X3" s="149"/>
      <c r="Y3" s="149"/>
      <c r="Z3" s="94"/>
      <c r="AA3" s="93"/>
      <c r="AB3" s="204" t="s">
        <v>158</v>
      </c>
      <c r="AC3" s="189"/>
      <c r="AD3" s="183"/>
    </row>
    <row r="4" spans="1:30" ht="103.8" x14ac:dyDescent="0.3">
      <c r="A4" s="7" t="s">
        <v>162</v>
      </c>
      <c r="B4" s="7" t="s">
        <v>163</v>
      </c>
      <c r="C4" s="7" t="s">
        <v>694</v>
      </c>
      <c r="D4" s="7" t="s">
        <v>164</v>
      </c>
      <c r="E4" s="91" t="s">
        <v>167</v>
      </c>
      <c r="F4" s="9" t="s">
        <v>168</v>
      </c>
      <c r="G4" s="9" t="s">
        <v>169</v>
      </c>
      <c r="H4" s="9" t="s">
        <v>170</v>
      </c>
      <c r="I4" s="9" t="s">
        <v>171</v>
      </c>
      <c r="J4" s="9" t="s">
        <v>172</v>
      </c>
      <c r="K4" s="9" t="s">
        <v>173</v>
      </c>
      <c r="L4" s="9" t="s">
        <v>174</v>
      </c>
      <c r="M4" s="9" t="s">
        <v>175</v>
      </c>
      <c r="N4" s="9" t="s">
        <v>176</v>
      </c>
      <c r="O4" s="200" t="s">
        <v>177</v>
      </c>
      <c r="P4" s="8" t="s">
        <v>178</v>
      </c>
      <c r="Q4" s="8" t="s">
        <v>179</v>
      </c>
      <c r="R4" s="34" t="s">
        <v>180</v>
      </c>
      <c r="S4" s="35" t="s">
        <v>181</v>
      </c>
      <c r="T4" s="35" t="s">
        <v>182</v>
      </c>
      <c r="U4" s="35" t="s">
        <v>183</v>
      </c>
      <c r="V4" s="35" t="s">
        <v>181</v>
      </c>
      <c r="W4" s="35" t="s">
        <v>182</v>
      </c>
      <c r="X4" s="35" t="s">
        <v>184</v>
      </c>
      <c r="Y4" s="35" t="s">
        <v>183</v>
      </c>
      <c r="Z4" s="34" t="s">
        <v>185</v>
      </c>
      <c r="AA4" s="35" t="s">
        <v>186</v>
      </c>
      <c r="AB4" s="206" t="s">
        <v>187</v>
      </c>
      <c r="AC4" s="205" t="s">
        <v>189</v>
      </c>
      <c r="AD4" s="138" t="s">
        <v>4</v>
      </c>
    </row>
    <row r="5" spans="1:30" ht="18" x14ac:dyDescent="0.35">
      <c r="A5" s="47">
        <v>1</v>
      </c>
      <c r="B5" s="47" t="s">
        <v>190</v>
      </c>
      <c r="C5" s="78"/>
      <c r="D5" s="10" t="s">
        <v>146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43"/>
    </row>
    <row r="6" spans="1:30" x14ac:dyDescent="0.3">
      <c r="A6" s="48" t="s">
        <v>191</v>
      </c>
      <c r="B6" s="48" t="s">
        <v>192</v>
      </c>
      <c r="C6" s="28"/>
      <c r="D6" s="10" t="s">
        <v>146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43"/>
    </row>
    <row r="7" spans="1:30" x14ac:dyDescent="0.3">
      <c r="A7" s="48" t="s">
        <v>193</v>
      </c>
      <c r="B7" s="48" t="s">
        <v>194</v>
      </c>
      <c r="C7" s="28"/>
      <c r="D7" s="10" t="s">
        <v>146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43"/>
    </row>
    <row r="8" spans="1:30" x14ac:dyDescent="0.3">
      <c r="A8" s="48" t="s">
        <v>195</v>
      </c>
      <c r="B8" s="48" t="s">
        <v>196</v>
      </c>
      <c r="C8" s="28"/>
      <c r="D8" s="10" t="s">
        <v>146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43"/>
    </row>
    <row r="9" spans="1:30" x14ac:dyDescent="0.3">
      <c r="A9" s="48" t="s">
        <v>197</v>
      </c>
      <c r="B9" s="48" t="s">
        <v>198</v>
      </c>
      <c r="C9" s="28"/>
      <c r="D9" s="10" t="s">
        <v>146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43"/>
    </row>
    <row r="10" spans="1:30" x14ac:dyDescent="0.3">
      <c r="A10" s="49" t="s">
        <v>199</v>
      </c>
      <c r="B10" s="50" t="s">
        <v>200</v>
      </c>
      <c r="C10" s="28"/>
      <c r="D10" s="10" t="s">
        <v>146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43"/>
    </row>
    <row r="11" spans="1:30" x14ac:dyDescent="0.3">
      <c r="A11" s="49" t="s">
        <v>201</v>
      </c>
      <c r="B11" s="50" t="s">
        <v>202</v>
      </c>
      <c r="C11" s="28"/>
      <c r="D11" s="10" t="s">
        <v>146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43"/>
    </row>
    <row r="12" spans="1:30" x14ac:dyDescent="0.3">
      <c r="A12" s="49" t="s">
        <v>203</v>
      </c>
      <c r="B12" s="50" t="s">
        <v>204</v>
      </c>
      <c r="C12" s="28"/>
      <c r="D12" s="10" t="s">
        <v>146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43"/>
    </row>
    <row r="13" spans="1:30" x14ac:dyDescent="0.3">
      <c r="A13" s="49" t="s">
        <v>205</v>
      </c>
      <c r="B13" s="50" t="s">
        <v>206</v>
      </c>
      <c r="C13" s="28"/>
      <c r="D13" s="10" t="s">
        <v>146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43"/>
    </row>
    <row r="14" spans="1:30" x14ac:dyDescent="0.3">
      <c r="A14" s="49" t="s">
        <v>207</v>
      </c>
      <c r="B14" s="50" t="s">
        <v>208</v>
      </c>
      <c r="C14" s="28"/>
      <c r="D14" s="10" t="s">
        <v>146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43"/>
    </row>
    <row r="15" spans="1:30" x14ac:dyDescent="0.3">
      <c r="A15" s="48" t="s">
        <v>209</v>
      </c>
      <c r="B15" s="48" t="s">
        <v>210</v>
      </c>
      <c r="C15" s="28"/>
      <c r="D15" s="10" t="s">
        <v>146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43"/>
    </row>
    <row r="16" spans="1:30" x14ac:dyDescent="0.3">
      <c r="A16" s="50" t="s">
        <v>211</v>
      </c>
      <c r="B16" s="50" t="s">
        <v>212</v>
      </c>
      <c r="C16" s="28"/>
      <c r="D16" s="10" t="s">
        <v>146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43"/>
    </row>
    <row r="17" spans="1:51" x14ac:dyDescent="0.3">
      <c r="A17" s="50" t="s">
        <v>213</v>
      </c>
      <c r="B17" s="50" t="s">
        <v>214</v>
      </c>
      <c r="C17" s="28"/>
      <c r="D17" s="10" t="s">
        <v>146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43"/>
    </row>
    <row r="18" spans="1:51" x14ac:dyDescent="0.3">
      <c r="A18" s="50" t="s">
        <v>215</v>
      </c>
      <c r="B18" s="50" t="s">
        <v>216</v>
      </c>
      <c r="C18" s="28"/>
      <c r="D18" s="10" t="s">
        <v>146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43"/>
    </row>
    <row r="19" spans="1:51" x14ac:dyDescent="0.3">
      <c r="A19" s="50" t="s">
        <v>217</v>
      </c>
      <c r="B19" s="50" t="s">
        <v>218</v>
      </c>
      <c r="C19" s="28"/>
      <c r="D19" s="10" t="s">
        <v>146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43"/>
    </row>
    <row r="20" spans="1:51" x14ac:dyDescent="0.3">
      <c r="A20" s="50" t="s">
        <v>219</v>
      </c>
      <c r="B20" s="50" t="s">
        <v>220</v>
      </c>
      <c r="C20" s="28"/>
      <c r="D20" s="10" t="s">
        <v>146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43"/>
    </row>
    <row r="21" spans="1:51" x14ac:dyDescent="0.3">
      <c r="A21" s="50" t="s">
        <v>221</v>
      </c>
      <c r="B21" s="50" t="s">
        <v>222</v>
      </c>
      <c r="C21" s="28"/>
      <c r="D21" s="10" t="s">
        <v>146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43"/>
    </row>
    <row r="22" spans="1:51" ht="18" x14ac:dyDescent="0.35">
      <c r="A22" s="47">
        <v>2</v>
      </c>
      <c r="B22" s="47" t="s">
        <v>223</v>
      </c>
      <c r="C22" s="78"/>
      <c r="D22" s="10"/>
      <c r="E22" s="77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43"/>
    </row>
    <row r="23" spans="1:51" ht="15" customHeight="1" x14ac:dyDescent="0.3">
      <c r="A23" s="51" t="s">
        <v>224</v>
      </c>
      <c r="B23" s="51" t="s">
        <v>225</v>
      </c>
      <c r="C23" s="28"/>
      <c r="D23" s="10" t="s">
        <v>146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43"/>
    </row>
    <row r="24" spans="1:51" ht="15" customHeight="1" x14ac:dyDescent="0.3">
      <c r="A24" s="52" t="s">
        <v>226</v>
      </c>
      <c r="B24" s="52" t="s">
        <v>227</v>
      </c>
      <c r="C24" s="28"/>
      <c r="D24" s="10" t="s">
        <v>146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43"/>
    </row>
    <row r="25" spans="1:51" s="4" customFormat="1" ht="15" customHeight="1" x14ac:dyDescent="0.3">
      <c r="A25" s="53" t="s">
        <v>228</v>
      </c>
      <c r="B25" s="54" t="s">
        <v>229</v>
      </c>
      <c r="C25" s="28"/>
      <c r="D25" s="10" t="s">
        <v>146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43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4" customFormat="1" ht="15" customHeight="1" x14ac:dyDescent="0.3">
      <c r="A26" s="53" t="s">
        <v>230</v>
      </c>
      <c r="B26" s="54" t="s">
        <v>231</v>
      </c>
      <c r="C26" s="28"/>
      <c r="D26" s="10" t="s">
        <v>146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43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4" customFormat="1" ht="15" customHeight="1" x14ac:dyDescent="0.3">
      <c r="A27" s="53" t="s">
        <v>232</v>
      </c>
      <c r="B27" s="54" t="s">
        <v>233</v>
      </c>
      <c r="C27" s="28"/>
      <c r="D27" s="10" t="s">
        <v>146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43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4" customFormat="1" ht="15" customHeight="1" x14ac:dyDescent="0.3">
      <c r="A28" s="52" t="s">
        <v>234</v>
      </c>
      <c r="B28" s="52" t="s">
        <v>235</v>
      </c>
      <c r="C28" s="28"/>
      <c r="D28" s="10" t="s">
        <v>146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43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s="4" customFormat="1" ht="15" customHeight="1" x14ac:dyDescent="0.3">
      <c r="A29" s="53" t="s">
        <v>236</v>
      </c>
      <c r="B29" s="54" t="s">
        <v>229</v>
      </c>
      <c r="C29" s="28"/>
      <c r="D29" s="10" t="s">
        <v>146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43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s="4" customFormat="1" ht="15" customHeight="1" x14ac:dyDescent="0.3">
      <c r="A30" s="53" t="s">
        <v>237</v>
      </c>
      <c r="B30" s="54" t="s">
        <v>231</v>
      </c>
      <c r="C30" s="28"/>
      <c r="D30" s="10" t="s">
        <v>146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43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s="4" customFormat="1" ht="15" customHeight="1" x14ac:dyDescent="0.3">
      <c r="A31" s="53" t="s">
        <v>238</v>
      </c>
      <c r="B31" s="54" t="s">
        <v>222</v>
      </c>
      <c r="C31" s="28"/>
      <c r="D31" s="10" t="s">
        <v>146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43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13" customFormat="1" x14ac:dyDescent="0.3">
      <c r="A32" s="51" t="s">
        <v>239</v>
      </c>
      <c r="B32" s="51" t="s">
        <v>240</v>
      </c>
      <c r="C32" s="28"/>
      <c r="D32" s="10" t="s">
        <v>146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43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13" customFormat="1" x14ac:dyDescent="0.3">
      <c r="A33" s="52" t="s">
        <v>241</v>
      </c>
      <c r="B33" s="52" t="s">
        <v>227</v>
      </c>
      <c r="C33" s="28"/>
      <c r="D33" s="10" t="s">
        <v>146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4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13" customFormat="1" x14ac:dyDescent="0.3">
      <c r="A34" s="53" t="s">
        <v>242</v>
      </c>
      <c r="B34" s="54" t="s">
        <v>243</v>
      </c>
      <c r="C34" s="28"/>
      <c r="D34" s="10" t="s">
        <v>146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43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13" customFormat="1" x14ac:dyDescent="0.3">
      <c r="A35" s="53" t="s">
        <v>244</v>
      </c>
      <c r="B35" s="54" t="s">
        <v>245</v>
      </c>
      <c r="C35" s="28"/>
      <c r="D35" s="10" t="s">
        <v>146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43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13" customFormat="1" x14ac:dyDescent="0.3">
      <c r="A36" s="53" t="s">
        <v>246</v>
      </c>
      <c r="B36" s="54" t="s">
        <v>247</v>
      </c>
      <c r="C36" s="28"/>
      <c r="D36" s="10" t="s">
        <v>146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43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1:51" s="13" customFormat="1" x14ac:dyDescent="0.3">
      <c r="A37" s="53" t="s">
        <v>248</v>
      </c>
      <c r="B37" s="54" t="s">
        <v>249</v>
      </c>
      <c r="C37" s="28"/>
      <c r="D37" s="10" t="s">
        <v>146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43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1:51" s="4" customFormat="1" ht="15" customHeight="1" x14ac:dyDescent="0.3">
      <c r="A38" s="53" t="s">
        <v>250</v>
      </c>
      <c r="B38" s="54" t="s">
        <v>251</v>
      </c>
      <c r="C38" s="28"/>
      <c r="D38" s="10" t="s">
        <v>146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43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1:51" s="4" customFormat="1" ht="15" customHeight="1" x14ac:dyDescent="0.3">
      <c r="A39" s="53" t="s">
        <v>252</v>
      </c>
      <c r="B39" s="54" t="s">
        <v>229</v>
      </c>
      <c r="C39" s="28"/>
      <c r="D39" s="10" t="s">
        <v>146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43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1:51" s="4" customFormat="1" ht="15" customHeight="1" x14ac:dyDescent="0.3">
      <c r="A40" s="53" t="s">
        <v>253</v>
      </c>
      <c r="B40" s="55" t="s">
        <v>701</v>
      </c>
      <c r="C40" s="28"/>
      <c r="D40" s="10" t="s">
        <v>146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43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1:51" s="4" customFormat="1" ht="15" customHeight="1" x14ac:dyDescent="0.3">
      <c r="A41" s="53" t="s">
        <v>254</v>
      </c>
      <c r="B41" s="54" t="s">
        <v>231</v>
      </c>
      <c r="C41" s="28"/>
      <c r="D41" s="10" t="s">
        <v>146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43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1:51" s="4" customFormat="1" ht="15" customHeight="1" x14ac:dyDescent="0.3">
      <c r="A42" s="53" t="s">
        <v>255</v>
      </c>
      <c r="B42" s="54" t="s">
        <v>256</v>
      </c>
      <c r="C42" s="28"/>
      <c r="D42" s="10" t="s">
        <v>146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43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1:51" s="4" customFormat="1" ht="15" customHeight="1" x14ac:dyDescent="0.3">
      <c r="A43" s="53" t="s">
        <v>257</v>
      </c>
      <c r="B43" s="54" t="s">
        <v>258</v>
      </c>
      <c r="C43" s="28"/>
      <c r="D43" s="10" t="s">
        <v>146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1:51" s="4" customFormat="1" ht="15" customHeight="1" x14ac:dyDescent="0.3">
      <c r="A44" s="53" t="s">
        <v>259</v>
      </c>
      <c r="B44" s="54" t="s">
        <v>222</v>
      </c>
      <c r="C44" s="28"/>
      <c r="D44" s="10" t="s">
        <v>146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43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1:51" s="4" customFormat="1" ht="15" customHeight="1" x14ac:dyDescent="0.3">
      <c r="A45" s="52" t="s">
        <v>260</v>
      </c>
      <c r="B45" s="52" t="s">
        <v>235</v>
      </c>
      <c r="C45" s="28"/>
      <c r="D45" s="10" t="s">
        <v>146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43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1:51" s="4" customFormat="1" ht="15" customHeight="1" x14ac:dyDescent="0.3">
      <c r="A46" s="53" t="s">
        <v>261</v>
      </c>
      <c r="B46" s="54" t="s">
        <v>243</v>
      </c>
      <c r="C46" s="28"/>
      <c r="D46" s="10" t="s">
        <v>146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43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1:51" s="4" customFormat="1" ht="15" customHeight="1" x14ac:dyDescent="0.3">
      <c r="A47" s="53" t="s">
        <v>262</v>
      </c>
      <c r="B47" s="54" t="s">
        <v>245</v>
      </c>
      <c r="C47" s="28"/>
      <c r="D47" s="10" t="s">
        <v>146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43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1:51" s="4" customFormat="1" ht="15" customHeight="1" x14ac:dyDescent="0.3">
      <c r="A48" s="53" t="s">
        <v>263</v>
      </c>
      <c r="B48" s="54" t="s">
        <v>247</v>
      </c>
      <c r="C48" s="28"/>
      <c r="D48" s="10" t="s">
        <v>146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43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51" s="4" customFormat="1" ht="15" customHeight="1" x14ac:dyDescent="0.3">
      <c r="A49" s="53" t="s">
        <v>264</v>
      </c>
      <c r="B49" s="54" t="s">
        <v>249</v>
      </c>
      <c r="C49" s="28"/>
      <c r="D49" s="10" t="s">
        <v>146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43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1:51" s="4" customFormat="1" ht="15" customHeight="1" x14ac:dyDescent="0.3">
      <c r="A50" s="53" t="s">
        <v>265</v>
      </c>
      <c r="B50" s="54" t="s">
        <v>251</v>
      </c>
      <c r="C50" s="28"/>
      <c r="D50" s="10" t="s">
        <v>146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43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1:51" s="4" customFormat="1" ht="15" customHeight="1" x14ac:dyDescent="0.3">
      <c r="A51" s="53" t="s">
        <v>266</v>
      </c>
      <c r="B51" s="54" t="s">
        <v>229</v>
      </c>
      <c r="C51" s="28"/>
      <c r="D51" s="10" t="s">
        <v>146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43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1:51" s="4" customFormat="1" ht="15" customHeight="1" x14ac:dyDescent="0.3">
      <c r="A52" s="53" t="s">
        <v>267</v>
      </c>
      <c r="B52" s="55" t="s">
        <v>701</v>
      </c>
      <c r="C52" s="28"/>
      <c r="D52" s="10" t="s">
        <v>146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43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1:51" s="4" customFormat="1" ht="15" customHeight="1" x14ac:dyDescent="0.3">
      <c r="A53" s="53" t="s">
        <v>268</v>
      </c>
      <c r="B53" s="54" t="s">
        <v>231</v>
      </c>
      <c r="C53" s="28"/>
      <c r="D53" s="10" t="s">
        <v>146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4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1:51" s="4" customFormat="1" ht="15" customHeight="1" x14ac:dyDescent="0.3">
      <c r="A54" s="53" t="s">
        <v>269</v>
      </c>
      <c r="B54" s="54" t="s">
        <v>256</v>
      </c>
      <c r="C54" s="28"/>
      <c r="D54" s="10" t="s">
        <v>146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43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1:51" s="4" customFormat="1" ht="15" customHeight="1" x14ac:dyDescent="0.3">
      <c r="A55" s="53" t="s">
        <v>270</v>
      </c>
      <c r="B55" s="54" t="s">
        <v>258</v>
      </c>
      <c r="C55" s="28"/>
      <c r="D55" s="10" t="s">
        <v>146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43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</row>
    <row r="56" spans="1:51" s="4" customFormat="1" ht="15" customHeight="1" x14ac:dyDescent="0.3">
      <c r="A56" s="53" t="s">
        <v>271</v>
      </c>
      <c r="B56" s="54" t="s">
        <v>222</v>
      </c>
      <c r="C56" s="28"/>
      <c r="D56" s="10" t="s">
        <v>146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43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</row>
    <row r="57" spans="1:51" s="13" customFormat="1" ht="15" customHeight="1" x14ac:dyDescent="0.3">
      <c r="A57" s="51" t="s">
        <v>272</v>
      </c>
      <c r="B57" s="51" t="s">
        <v>273</v>
      </c>
      <c r="C57" s="28"/>
      <c r="D57" s="10" t="s">
        <v>146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43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</row>
    <row r="58" spans="1:51" s="13" customFormat="1" ht="15" customHeight="1" x14ac:dyDescent="0.3">
      <c r="A58" s="53" t="s">
        <v>274</v>
      </c>
      <c r="B58" s="54" t="s">
        <v>275</v>
      </c>
      <c r="C58" s="28"/>
      <c r="D58" s="10" t="s">
        <v>146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43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</row>
    <row r="59" spans="1:51" s="13" customFormat="1" ht="15" customHeight="1" x14ac:dyDescent="0.3">
      <c r="A59" s="53" t="s">
        <v>276</v>
      </c>
      <c r="B59" s="54" t="s">
        <v>222</v>
      </c>
      <c r="C59" s="28"/>
      <c r="D59" s="10" t="s">
        <v>146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43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</row>
    <row r="60" spans="1:51" s="13" customFormat="1" x14ac:dyDescent="0.3">
      <c r="A60" s="51" t="s">
        <v>277</v>
      </c>
      <c r="B60" s="51" t="s">
        <v>278</v>
      </c>
      <c r="C60" s="28"/>
      <c r="D60" s="10" t="s">
        <v>146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43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</row>
    <row r="61" spans="1:51" s="13" customFormat="1" x14ac:dyDescent="0.3">
      <c r="A61" s="53" t="s">
        <v>279</v>
      </c>
      <c r="B61" s="54" t="s">
        <v>243</v>
      </c>
      <c r="C61" s="28"/>
      <c r="D61" s="10" t="s">
        <v>146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43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</row>
    <row r="62" spans="1:51" s="4" customFormat="1" ht="15" customHeight="1" x14ac:dyDescent="0.3">
      <c r="A62" s="53" t="s">
        <v>280</v>
      </c>
      <c r="B62" s="54" t="s">
        <v>281</v>
      </c>
      <c r="C62" s="28"/>
      <c r="D62" s="10" t="s">
        <v>146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43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</row>
    <row r="63" spans="1:51" s="4" customFormat="1" ht="15" customHeight="1" x14ac:dyDescent="0.3">
      <c r="A63" s="53" t="s">
        <v>282</v>
      </c>
      <c r="B63" s="54" t="s">
        <v>229</v>
      </c>
      <c r="C63" s="28"/>
      <c r="D63" s="10" t="s">
        <v>146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4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</row>
    <row r="64" spans="1:51" s="4" customFormat="1" ht="15" customHeight="1" x14ac:dyDescent="0.3">
      <c r="A64" s="53" t="s">
        <v>283</v>
      </c>
      <c r="B64" s="55" t="s">
        <v>701</v>
      </c>
      <c r="C64" s="28"/>
      <c r="D64" s="10" t="s">
        <v>146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43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</row>
    <row r="65" spans="1:51" s="4" customFormat="1" ht="15" customHeight="1" x14ac:dyDescent="0.3">
      <c r="A65" s="53" t="s">
        <v>284</v>
      </c>
      <c r="B65" s="54" t="s">
        <v>231</v>
      </c>
      <c r="C65" s="28"/>
      <c r="D65" s="10" t="s">
        <v>146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43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</row>
    <row r="66" spans="1:51" s="4" customFormat="1" ht="15" customHeight="1" x14ac:dyDescent="0.3">
      <c r="A66" s="53" t="s">
        <v>285</v>
      </c>
      <c r="B66" s="54" t="s">
        <v>286</v>
      </c>
      <c r="C66" s="28"/>
      <c r="D66" s="10" t="s">
        <v>146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43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1:51" s="4" customFormat="1" ht="15" customHeight="1" x14ac:dyDescent="0.3">
      <c r="A67" s="53" t="s">
        <v>287</v>
      </c>
      <c r="B67" s="54" t="s">
        <v>560</v>
      </c>
      <c r="C67" s="28"/>
      <c r="D67" s="10" t="s">
        <v>146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43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1:51" s="4" customFormat="1" ht="15" customHeight="1" x14ac:dyDescent="0.3">
      <c r="A68" s="53" t="s">
        <v>288</v>
      </c>
      <c r="B68" s="54" t="s">
        <v>222</v>
      </c>
      <c r="C68" s="28"/>
      <c r="D68" s="10" t="s">
        <v>146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43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1:51" s="13" customFormat="1" x14ac:dyDescent="0.3">
      <c r="A69" s="51" t="s">
        <v>289</v>
      </c>
      <c r="B69" s="51" t="s">
        <v>290</v>
      </c>
      <c r="C69" s="28"/>
      <c r="D69" s="10" t="s">
        <v>146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43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</row>
    <row r="70" spans="1:51" s="13" customFormat="1" x14ac:dyDescent="0.3">
      <c r="A70" s="51" t="s">
        <v>291</v>
      </c>
      <c r="B70" s="51" t="s">
        <v>292</v>
      </c>
      <c r="C70" s="28"/>
      <c r="D70" s="10" t="s">
        <v>146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43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</row>
    <row r="71" spans="1:51" s="13" customFormat="1" x14ac:dyDescent="0.3">
      <c r="A71" s="56" t="s">
        <v>293</v>
      </c>
      <c r="B71" s="57" t="s">
        <v>294</v>
      </c>
      <c r="C71" s="28"/>
      <c r="D71" s="10" t="s">
        <v>146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43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</row>
    <row r="72" spans="1:51" s="13" customFormat="1" x14ac:dyDescent="0.3">
      <c r="A72" s="56" t="s">
        <v>295</v>
      </c>
      <c r="B72" s="57" t="s">
        <v>296</v>
      </c>
      <c r="C72" s="28"/>
      <c r="D72" s="10" t="s">
        <v>146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43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</row>
    <row r="73" spans="1:51" s="13" customFormat="1" x14ac:dyDescent="0.3">
      <c r="A73" s="56" t="s">
        <v>297</v>
      </c>
      <c r="B73" s="57" t="s">
        <v>298</v>
      </c>
      <c r="C73" s="28"/>
      <c r="D73" s="10" t="s">
        <v>146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4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</row>
    <row r="74" spans="1:51" s="13" customFormat="1" x14ac:dyDescent="0.3">
      <c r="A74" s="56" t="s">
        <v>299</v>
      </c>
      <c r="B74" s="57" t="s">
        <v>300</v>
      </c>
      <c r="C74" s="28"/>
      <c r="D74" s="10" t="s">
        <v>146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43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</row>
    <row r="75" spans="1:51" s="13" customFormat="1" x14ac:dyDescent="0.3">
      <c r="A75" s="56" t="s">
        <v>301</v>
      </c>
      <c r="B75" s="58" t="s">
        <v>302</v>
      </c>
      <c r="C75" s="28"/>
      <c r="D75" s="10" t="s">
        <v>146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43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</row>
    <row r="76" spans="1:51" s="13" customFormat="1" x14ac:dyDescent="0.3">
      <c r="A76" s="56" t="s">
        <v>303</v>
      </c>
      <c r="B76" s="58" t="s">
        <v>304</v>
      </c>
      <c r="C76" s="28"/>
      <c r="D76" s="10" t="s">
        <v>146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43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</row>
    <row r="77" spans="1:51" s="13" customFormat="1" x14ac:dyDescent="0.3">
      <c r="A77" s="56" t="s">
        <v>305</v>
      </c>
      <c r="B77" s="57" t="s">
        <v>306</v>
      </c>
      <c r="C77" s="28"/>
      <c r="D77" s="10" t="s">
        <v>146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43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</row>
    <row r="78" spans="1:51" s="13" customFormat="1" x14ac:dyDescent="0.3">
      <c r="A78" s="56" t="s">
        <v>307</v>
      </c>
      <c r="B78" s="57" t="s">
        <v>308</v>
      </c>
      <c r="C78" s="28"/>
      <c r="D78" s="10" t="s">
        <v>146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43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</row>
    <row r="79" spans="1:51" s="13" customFormat="1" x14ac:dyDescent="0.3">
      <c r="A79" s="56" t="s">
        <v>309</v>
      </c>
      <c r="B79" s="57" t="s">
        <v>310</v>
      </c>
      <c r="C79" s="28"/>
      <c r="D79" s="10" t="s">
        <v>146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43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</row>
    <row r="80" spans="1:51" s="13" customFormat="1" x14ac:dyDescent="0.3">
      <c r="A80" s="56" t="s">
        <v>311</v>
      </c>
      <c r="B80" s="57" t="s">
        <v>312</v>
      </c>
      <c r="C80" s="28"/>
      <c r="D80" s="10" t="s">
        <v>146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43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</row>
    <row r="81" spans="1:51" s="13" customFormat="1" x14ac:dyDescent="0.3">
      <c r="A81" s="56" t="s">
        <v>313</v>
      </c>
      <c r="B81" s="57" t="s">
        <v>314</v>
      </c>
      <c r="C81" s="28"/>
      <c r="D81" s="10" t="s">
        <v>146</v>
      </c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43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</row>
    <row r="82" spans="1:51" s="13" customFormat="1" x14ac:dyDescent="0.3">
      <c r="A82" s="56" t="s">
        <v>315</v>
      </c>
      <c r="B82" s="58" t="s">
        <v>222</v>
      </c>
      <c r="C82" s="28"/>
      <c r="D82" s="10" t="s">
        <v>146</v>
      </c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43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</row>
    <row r="83" spans="1:51" s="13" customFormat="1" ht="18" x14ac:dyDescent="0.3">
      <c r="A83" s="59">
        <v>3</v>
      </c>
      <c r="B83" s="59" t="s">
        <v>565</v>
      </c>
      <c r="C83" s="78"/>
      <c r="D83" s="10" t="s">
        <v>146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4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</row>
    <row r="84" spans="1:51" s="13" customFormat="1" ht="18" x14ac:dyDescent="0.3">
      <c r="A84" s="60">
        <v>4</v>
      </c>
      <c r="B84" s="59" t="s">
        <v>317</v>
      </c>
      <c r="C84" s="78"/>
      <c r="D84" s="10" t="s">
        <v>146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43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</row>
    <row r="85" spans="1:51" s="13" customFormat="1" x14ac:dyDescent="0.3">
      <c r="A85" s="61" t="s">
        <v>318</v>
      </c>
      <c r="B85" s="61" t="s">
        <v>319</v>
      </c>
      <c r="C85" s="28"/>
      <c r="D85" s="10" t="s">
        <v>146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43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</row>
    <row r="86" spans="1:51" s="13" customFormat="1" x14ac:dyDescent="0.3">
      <c r="A86" s="62" t="s">
        <v>320</v>
      </c>
      <c r="B86" s="63" t="s">
        <v>321</v>
      </c>
      <c r="C86" s="28"/>
      <c r="D86" s="10" t="s">
        <v>146</v>
      </c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43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</row>
    <row r="87" spans="1:51" s="13" customFormat="1" x14ac:dyDescent="0.3">
      <c r="A87" s="62" t="s">
        <v>322</v>
      </c>
      <c r="B87" s="63" t="s">
        <v>323</v>
      </c>
      <c r="C87" s="28"/>
      <c r="D87" s="10" t="s">
        <v>146</v>
      </c>
      <c r="E87" s="4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43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</row>
    <row r="88" spans="1:51" s="13" customFormat="1" x14ac:dyDescent="0.3">
      <c r="A88" s="62" t="s">
        <v>324</v>
      </c>
      <c r="B88" s="63" t="s">
        <v>325</v>
      </c>
      <c r="C88" s="28"/>
      <c r="D88" s="10" t="s">
        <v>146</v>
      </c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43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</row>
    <row r="89" spans="1:51" s="13" customFormat="1" x14ac:dyDescent="0.3">
      <c r="A89" s="64" t="s">
        <v>326</v>
      </c>
      <c r="B89" s="61" t="s">
        <v>327</v>
      </c>
      <c r="C89" s="28"/>
      <c r="D89" s="10" t="s">
        <v>146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43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</row>
    <row r="90" spans="1:51" s="13" customFormat="1" x14ac:dyDescent="0.3">
      <c r="A90" s="62" t="s">
        <v>328</v>
      </c>
      <c r="B90" s="63" t="s">
        <v>321</v>
      </c>
      <c r="C90" s="28"/>
      <c r="D90" s="10" t="s">
        <v>146</v>
      </c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43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</row>
    <row r="91" spans="1:51" s="13" customFormat="1" x14ac:dyDescent="0.3">
      <c r="A91" s="62" t="s">
        <v>329</v>
      </c>
      <c r="B91" s="63" t="s">
        <v>330</v>
      </c>
      <c r="C91" s="28"/>
      <c r="D91" s="10" t="s">
        <v>146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43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</row>
    <row r="92" spans="1:51" s="13" customFormat="1" x14ac:dyDescent="0.3">
      <c r="A92" s="62" t="s">
        <v>331</v>
      </c>
      <c r="B92" s="63" t="s">
        <v>332</v>
      </c>
      <c r="C92" s="28"/>
      <c r="D92" s="10" t="s">
        <v>146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43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</row>
    <row r="93" spans="1:51" s="13" customFormat="1" x14ac:dyDescent="0.3">
      <c r="A93" s="62" t="s">
        <v>333</v>
      </c>
      <c r="B93" s="63" t="s">
        <v>334</v>
      </c>
      <c r="C93" s="28"/>
      <c r="D93" s="10" t="s">
        <v>146</v>
      </c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4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</row>
    <row r="94" spans="1:51" s="13" customFormat="1" x14ac:dyDescent="0.3">
      <c r="A94" s="61" t="s">
        <v>335</v>
      </c>
      <c r="B94" s="61" t="s">
        <v>336</v>
      </c>
      <c r="C94" s="28"/>
      <c r="D94" s="10" t="s">
        <v>146</v>
      </c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43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</row>
    <row r="95" spans="1:51" s="13" customFormat="1" x14ac:dyDescent="0.3">
      <c r="A95" s="65" t="s">
        <v>337</v>
      </c>
      <c r="B95" s="65" t="s">
        <v>338</v>
      </c>
      <c r="C95" s="28"/>
      <c r="D95" s="10" t="s">
        <v>146</v>
      </c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43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</row>
    <row r="96" spans="1:51" s="13" customFormat="1" x14ac:dyDescent="0.3">
      <c r="A96" s="61" t="s">
        <v>339</v>
      </c>
      <c r="B96" s="61" t="s">
        <v>561</v>
      </c>
      <c r="C96" s="28"/>
      <c r="D96" s="10" t="s">
        <v>146</v>
      </c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43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</row>
    <row r="97" spans="1:51" s="13" customFormat="1" x14ac:dyDescent="0.3">
      <c r="A97" s="62" t="s">
        <v>563</v>
      </c>
      <c r="B97" s="63" t="s">
        <v>562</v>
      </c>
      <c r="C97" s="28"/>
      <c r="D97" s="10" t="s">
        <v>146</v>
      </c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43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</row>
    <row r="98" spans="1:51" s="13" customFormat="1" x14ac:dyDescent="0.3">
      <c r="A98" s="62" t="s">
        <v>564</v>
      </c>
      <c r="B98" s="63" t="s">
        <v>222</v>
      </c>
      <c r="C98" s="28"/>
      <c r="D98" s="10" t="s">
        <v>146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43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</row>
    <row r="99" spans="1:51" s="13" customFormat="1" ht="18" x14ac:dyDescent="0.35">
      <c r="A99" s="66">
        <v>5</v>
      </c>
      <c r="B99" s="67" t="s">
        <v>340</v>
      </c>
      <c r="C99" s="78"/>
      <c r="D99" s="10" t="s">
        <v>146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43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</row>
    <row r="100" spans="1:51" s="13" customFormat="1" ht="18" x14ac:dyDescent="0.35">
      <c r="A100" s="66">
        <v>6</v>
      </c>
      <c r="B100" s="67" t="s">
        <v>566</v>
      </c>
      <c r="C100" s="78"/>
      <c r="D100" s="10" t="s">
        <v>146</v>
      </c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43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</row>
    <row r="101" spans="1:51" s="13" customFormat="1" ht="18" x14ac:dyDescent="0.35">
      <c r="A101" s="66">
        <v>8</v>
      </c>
      <c r="B101" s="67" t="s">
        <v>567</v>
      </c>
      <c r="C101" s="78"/>
      <c r="D101" s="10" t="s">
        <v>146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43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</row>
    <row r="102" spans="1:51" s="13" customFormat="1" ht="18" x14ac:dyDescent="0.35">
      <c r="A102" s="66">
        <v>9</v>
      </c>
      <c r="B102" s="67" t="s">
        <v>344</v>
      </c>
      <c r="C102" s="78"/>
      <c r="D102" s="10" t="s">
        <v>146</v>
      </c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43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</row>
    <row r="103" spans="1:51" s="13" customFormat="1" ht="6.75" customHeight="1" x14ac:dyDescent="0.35">
      <c r="A103" s="82"/>
      <c r="B103" s="83"/>
      <c r="C103" s="83"/>
      <c r="D103" s="84"/>
      <c r="E103" s="84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4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</row>
    <row r="104" spans="1:51" s="13" customFormat="1" ht="15.75" customHeight="1" x14ac:dyDescent="0.3">
      <c r="A104" s="61" t="s">
        <v>345</v>
      </c>
      <c r="B104" s="61" t="s">
        <v>346</v>
      </c>
      <c r="C104" s="78"/>
      <c r="D104" s="10" t="s">
        <v>146</v>
      </c>
      <c r="E104" s="28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28"/>
      <c r="AD104" s="43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</row>
    <row r="105" spans="1:51" s="13" customFormat="1" ht="15.75" customHeight="1" x14ac:dyDescent="0.3">
      <c r="A105" s="62" t="s">
        <v>347</v>
      </c>
      <c r="B105" s="63" t="s">
        <v>348</v>
      </c>
      <c r="C105" s="78"/>
      <c r="D105" s="10" t="s">
        <v>146</v>
      </c>
      <c r="E105" s="28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28"/>
      <c r="AD105" s="43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</row>
    <row r="106" spans="1:51" s="13" customFormat="1" ht="15.75" customHeight="1" x14ac:dyDescent="0.3">
      <c r="A106" s="62" t="s">
        <v>349</v>
      </c>
      <c r="B106" s="63" t="s">
        <v>350</v>
      </c>
      <c r="C106" s="78"/>
      <c r="D106" s="10" t="s">
        <v>146</v>
      </c>
      <c r="E106" s="28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28"/>
      <c r="AD106" s="43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</row>
    <row r="107" spans="1:51" s="13" customFormat="1" ht="15.75" customHeight="1" x14ac:dyDescent="0.3">
      <c r="A107" s="61" t="s">
        <v>351</v>
      </c>
      <c r="B107" s="61" t="s">
        <v>352</v>
      </c>
      <c r="C107" s="78"/>
      <c r="D107" s="10" t="s">
        <v>146</v>
      </c>
      <c r="E107" s="28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28"/>
      <c r="AD107" s="43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</row>
    <row r="108" spans="1:51" x14ac:dyDescent="0.3">
      <c r="A108" s="68" t="s">
        <v>353</v>
      </c>
      <c r="B108" s="63" t="s">
        <v>354</v>
      </c>
      <c r="C108" s="78"/>
      <c r="D108" s="10" t="s">
        <v>146</v>
      </c>
      <c r="E108" s="28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28"/>
      <c r="AD108" s="43"/>
    </row>
    <row r="109" spans="1:51" s="6" customFormat="1" x14ac:dyDescent="0.3">
      <c r="A109" s="68" t="s">
        <v>355</v>
      </c>
      <c r="B109" s="63" t="s">
        <v>356</v>
      </c>
      <c r="C109" s="78"/>
      <c r="D109" s="10" t="s">
        <v>146</v>
      </c>
      <c r="E109" s="28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28"/>
      <c r="AD109" s="43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</row>
    <row r="110" spans="1:51" x14ac:dyDescent="0.3">
      <c r="A110" s="68" t="s">
        <v>357</v>
      </c>
      <c r="B110" s="63" t="s">
        <v>358</v>
      </c>
      <c r="C110" s="78"/>
      <c r="D110" s="10" t="s">
        <v>146</v>
      </c>
      <c r="E110" s="28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28"/>
      <c r="AD110" s="43"/>
    </row>
    <row r="111" spans="1:51" x14ac:dyDescent="0.3">
      <c r="A111" s="68" t="s">
        <v>359</v>
      </c>
      <c r="B111" s="63" t="s">
        <v>360</v>
      </c>
      <c r="C111" s="78"/>
      <c r="D111" s="10" t="s">
        <v>146</v>
      </c>
      <c r="E111" s="28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28"/>
      <c r="AD111" s="43"/>
    </row>
    <row r="112" spans="1:51" x14ac:dyDescent="0.3">
      <c r="A112" s="68" t="s">
        <v>361</v>
      </c>
      <c r="B112" s="63" t="s">
        <v>362</v>
      </c>
      <c r="C112" s="78"/>
      <c r="D112" s="10" t="s">
        <v>146</v>
      </c>
      <c r="E112" s="28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28"/>
      <c r="AD112" s="43"/>
    </row>
    <row r="113" spans="1:51" x14ac:dyDescent="0.3">
      <c r="A113" s="68" t="s">
        <v>363</v>
      </c>
      <c r="B113" s="63" t="s">
        <v>364</v>
      </c>
      <c r="C113" s="78"/>
      <c r="D113" s="10" t="s">
        <v>146</v>
      </c>
      <c r="E113" s="28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28"/>
      <c r="AD113" s="43"/>
    </row>
    <row r="114" spans="1:51" s="13" customFormat="1" ht="15.75" customHeight="1" x14ac:dyDescent="0.35">
      <c r="A114" s="66">
        <v>10</v>
      </c>
      <c r="B114" s="67" t="s">
        <v>365</v>
      </c>
      <c r="C114" s="78"/>
      <c r="D114" s="10" t="s">
        <v>146</v>
      </c>
      <c r="E114" s="28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28"/>
      <c r="AD114" s="43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</row>
    <row r="115" spans="1:51" ht="18" x14ac:dyDescent="0.35">
      <c r="A115" s="66">
        <v>11</v>
      </c>
      <c r="B115" s="67" t="s">
        <v>366</v>
      </c>
      <c r="C115" s="78"/>
      <c r="D115" s="10" t="s">
        <v>146</v>
      </c>
      <c r="E115" s="28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28"/>
      <c r="AD115" s="43"/>
    </row>
    <row r="116" spans="1:51" s="13" customFormat="1" ht="18" x14ac:dyDescent="0.35">
      <c r="A116" s="66">
        <v>12</v>
      </c>
      <c r="B116" s="67" t="s">
        <v>367</v>
      </c>
      <c r="C116" s="78"/>
      <c r="D116" s="10" t="s">
        <v>146</v>
      </c>
      <c r="E116" s="28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28"/>
      <c r="AD116" s="43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</row>
    <row r="117" spans="1:51" s="13" customFormat="1" ht="18" x14ac:dyDescent="0.35">
      <c r="A117" s="66">
        <v>13</v>
      </c>
      <c r="B117" s="67" t="s">
        <v>368</v>
      </c>
      <c r="C117" s="78"/>
      <c r="D117" s="10" t="s">
        <v>146</v>
      </c>
      <c r="E117" s="28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28"/>
      <c r="AD117" s="43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</row>
    <row r="118" spans="1:51" s="13" customFormat="1" x14ac:dyDescent="0.3">
      <c r="A118" s="61" t="s">
        <v>369</v>
      </c>
      <c r="B118" s="61" t="s">
        <v>370</v>
      </c>
      <c r="C118" s="78"/>
      <c r="D118" s="10" t="s">
        <v>146</v>
      </c>
      <c r="E118" s="28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28"/>
      <c r="AD118" s="43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</row>
    <row r="119" spans="1:51" s="13" customFormat="1" x14ac:dyDescent="0.3">
      <c r="A119" s="61" t="s">
        <v>371</v>
      </c>
      <c r="B119" s="61" t="s">
        <v>372</v>
      </c>
      <c r="C119" s="78"/>
      <c r="D119" s="10" t="s">
        <v>146</v>
      </c>
      <c r="E119" s="28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28"/>
      <c r="AD119" s="43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</row>
    <row r="120" spans="1:51" s="13" customFormat="1" x14ac:dyDescent="0.3">
      <c r="A120" s="61" t="s">
        <v>373</v>
      </c>
      <c r="B120" s="61" t="s">
        <v>374</v>
      </c>
      <c r="C120" s="78"/>
      <c r="D120" s="10" t="s">
        <v>146</v>
      </c>
      <c r="E120" s="28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28"/>
      <c r="AD120" s="43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</row>
    <row r="121" spans="1:51" s="13" customFormat="1" x14ac:dyDescent="0.3">
      <c r="A121" s="61" t="s">
        <v>375</v>
      </c>
      <c r="B121" s="61" t="s">
        <v>376</v>
      </c>
      <c r="C121" s="78"/>
      <c r="D121" s="10" t="s">
        <v>146</v>
      </c>
      <c r="E121" s="28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28"/>
      <c r="AD121" s="43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</row>
    <row r="122" spans="1:51" s="13" customFormat="1" x14ac:dyDescent="0.3">
      <c r="A122" s="61" t="s">
        <v>377</v>
      </c>
      <c r="B122" s="61" t="s">
        <v>378</v>
      </c>
      <c r="C122" s="78"/>
      <c r="D122" s="10" t="s">
        <v>146</v>
      </c>
      <c r="E122" s="28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28"/>
      <c r="AD122" s="43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</row>
    <row r="123" spans="1:51" s="13" customFormat="1" ht="18" x14ac:dyDescent="0.35">
      <c r="A123" s="66">
        <v>14</v>
      </c>
      <c r="B123" s="67" t="s">
        <v>379</v>
      </c>
      <c r="C123" s="78"/>
      <c r="D123" s="10" t="s">
        <v>146</v>
      </c>
      <c r="E123" s="28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28"/>
      <c r="AD123" s="4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</row>
    <row r="124" spans="1:51" x14ac:dyDescent="0.3">
      <c r="B124" s="33"/>
      <c r="C124" s="33"/>
      <c r="D124" s="31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1"/>
    </row>
    <row r="125" spans="1:51" x14ac:dyDescent="0.3">
      <c r="B125" s="33"/>
      <c r="C125" s="33"/>
      <c r="D125" s="31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1"/>
    </row>
  </sheetData>
  <mergeCells count="11">
    <mergeCell ref="F2:Q2"/>
    <mergeCell ref="R2:AA2"/>
    <mergeCell ref="A3:B3"/>
    <mergeCell ref="D3:E3"/>
    <mergeCell ref="F3:O3"/>
    <mergeCell ref="P3:Q3"/>
    <mergeCell ref="S3:U3"/>
    <mergeCell ref="V3:Y3"/>
    <mergeCell ref="A1:B2"/>
    <mergeCell ref="D1:E2"/>
    <mergeCell ref="F1:AB1"/>
  </mergeCells>
  <pageMargins left="0.7" right="0.7" top="0.75" bottom="0.75" header="0.3" footer="0.3"/>
  <pageSetup paperSize="8" scale="4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3815-9499-4DC6-B7E0-3D72E385DB8D}">
  <dimension ref="A1:AG93"/>
  <sheetViews>
    <sheetView topLeftCell="Y1" zoomScale="80" zoomScaleNormal="80" workbookViewId="0">
      <selection activeCell="AC4" sqref="AC4"/>
    </sheetView>
  </sheetViews>
  <sheetFormatPr defaultRowHeight="14.4" x14ac:dyDescent="0.3"/>
  <cols>
    <col min="2" max="2" width="86.44140625" bestFit="1" customWidth="1"/>
    <col min="3" max="3" width="6.21875" bestFit="1" customWidth="1"/>
    <col min="4" max="4" width="18.77734375" bestFit="1" customWidth="1"/>
    <col min="5" max="5" width="18.77734375" customWidth="1"/>
    <col min="6" max="6" width="16.21875" customWidth="1"/>
    <col min="7" max="28" width="12.44140625" customWidth="1"/>
    <col min="29" max="29" width="24.21875" bestFit="1" customWidth="1"/>
    <col min="30" max="31" width="13.44140625" customWidth="1"/>
    <col min="32" max="32" width="26.21875" bestFit="1" customWidth="1"/>
    <col min="33" max="33" width="13.5546875" bestFit="1" customWidth="1"/>
  </cols>
  <sheetData>
    <row r="1" spans="1:33" x14ac:dyDescent="0.3">
      <c r="A1" s="159" t="s">
        <v>152</v>
      </c>
      <c r="B1" s="160"/>
      <c r="C1" s="73"/>
      <c r="D1" s="151"/>
      <c r="E1" s="151"/>
      <c r="F1" s="152"/>
      <c r="G1" s="142" t="s">
        <v>153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72"/>
      <c r="AD1" s="184"/>
      <c r="AE1" s="185"/>
      <c r="AF1" s="189"/>
      <c r="AG1" s="183"/>
    </row>
    <row r="2" spans="1:33" ht="15" thickBot="1" x14ac:dyDescent="0.35">
      <c r="A2" s="161"/>
      <c r="B2" s="162"/>
      <c r="C2" s="74"/>
      <c r="D2" s="154"/>
      <c r="E2" s="154"/>
      <c r="F2" s="155"/>
      <c r="G2" s="165" t="s">
        <v>156</v>
      </c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44" t="s">
        <v>157</v>
      </c>
      <c r="T2" s="144"/>
      <c r="U2" s="144"/>
      <c r="V2" s="144"/>
      <c r="W2" s="144"/>
      <c r="X2" s="144"/>
      <c r="Y2" s="144"/>
      <c r="Z2" s="144"/>
      <c r="AA2" s="144"/>
      <c r="AB2" s="144"/>
      <c r="AC2" s="190"/>
      <c r="AD2" s="187" t="s">
        <v>703</v>
      </c>
      <c r="AE2" s="188" t="s">
        <v>704</v>
      </c>
      <c r="AF2" s="203" t="s">
        <v>155</v>
      </c>
      <c r="AG2" s="183"/>
    </row>
    <row r="3" spans="1:33" ht="15.75" customHeight="1" thickBot="1" x14ac:dyDescent="0.35">
      <c r="A3" s="163" t="s">
        <v>79</v>
      </c>
      <c r="B3" s="164"/>
      <c r="C3" s="75"/>
      <c r="D3" s="157"/>
      <c r="E3" s="157"/>
      <c r="F3" s="158"/>
      <c r="G3" s="146" t="s">
        <v>159</v>
      </c>
      <c r="H3" s="147"/>
      <c r="I3" s="147"/>
      <c r="J3" s="147"/>
      <c r="K3" s="147"/>
      <c r="L3" s="147"/>
      <c r="M3" s="147"/>
      <c r="N3" s="147"/>
      <c r="O3" s="147"/>
      <c r="P3" s="167"/>
      <c r="Q3" s="146"/>
      <c r="R3" s="147"/>
      <c r="S3" s="94"/>
      <c r="T3" s="146" t="s">
        <v>160</v>
      </c>
      <c r="U3" s="147"/>
      <c r="V3" s="147"/>
      <c r="W3" s="148" t="s">
        <v>161</v>
      </c>
      <c r="X3" s="149"/>
      <c r="Y3" s="149"/>
      <c r="Z3" s="149"/>
      <c r="AA3" s="94"/>
      <c r="AB3" s="93"/>
      <c r="AC3" s="204" t="s">
        <v>158</v>
      </c>
      <c r="AD3" s="186"/>
      <c r="AE3" s="139"/>
      <c r="AF3" s="189"/>
      <c r="AG3" s="183"/>
    </row>
    <row r="4" spans="1:33" ht="124.5" customHeight="1" x14ac:dyDescent="0.3">
      <c r="A4" s="41" t="s">
        <v>162</v>
      </c>
      <c r="B4" s="7" t="s">
        <v>163</v>
      </c>
      <c r="C4" s="7" t="s">
        <v>164</v>
      </c>
      <c r="D4" s="7" t="s">
        <v>165</v>
      </c>
      <c r="E4" s="91" t="s">
        <v>166</v>
      </c>
      <c r="F4" s="91" t="s">
        <v>167</v>
      </c>
      <c r="G4" s="9" t="s">
        <v>168</v>
      </c>
      <c r="H4" s="9" t="s">
        <v>169</v>
      </c>
      <c r="I4" s="9" t="s">
        <v>170</v>
      </c>
      <c r="J4" s="9" t="s">
        <v>171</v>
      </c>
      <c r="K4" s="9" t="s">
        <v>172</v>
      </c>
      <c r="L4" s="9" t="s">
        <v>173</v>
      </c>
      <c r="M4" s="9" t="s">
        <v>174</v>
      </c>
      <c r="N4" s="9" t="s">
        <v>175</v>
      </c>
      <c r="O4" s="9" t="s">
        <v>176</v>
      </c>
      <c r="P4" s="200" t="s">
        <v>177</v>
      </c>
      <c r="Q4" s="8" t="s">
        <v>178</v>
      </c>
      <c r="R4" s="8" t="s">
        <v>179</v>
      </c>
      <c r="S4" s="34" t="s">
        <v>180</v>
      </c>
      <c r="T4" s="35" t="s">
        <v>181</v>
      </c>
      <c r="U4" s="35" t="s">
        <v>182</v>
      </c>
      <c r="V4" s="35" t="s">
        <v>183</v>
      </c>
      <c r="W4" s="35" t="s">
        <v>181</v>
      </c>
      <c r="X4" s="35" t="s">
        <v>182</v>
      </c>
      <c r="Y4" s="35" t="s">
        <v>184</v>
      </c>
      <c r="Z4" s="35" t="s">
        <v>183</v>
      </c>
      <c r="AA4" s="34" t="s">
        <v>185</v>
      </c>
      <c r="AB4" s="35" t="s">
        <v>186</v>
      </c>
      <c r="AC4" s="206" t="s">
        <v>187</v>
      </c>
      <c r="AD4" s="44" t="s">
        <v>557</v>
      </c>
      <c r="AE4" s="44" t="s">
        <v>188</v>
      </c>
      <c r="AF4" s="205" t="s">
        <v>189</v>
      </c>
      <c r="AG4" s="138" t="s">
        <v>4</v>
      </c>
    </row>
    <row r="5" spans="1:33" ht="19.5" customHeight="1" x14ac:dyDescent="0.35">
      <c r="A5" s="191"/>
      <c r="B5" s="140" t="s">
        <v>380</v>
      </c>
      <c r="C5" s="77"/>
      <c r="D5" s="77"/>
      <c r="E5" s="77"/>
      <c r="F5" s="77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7"/>
      <c r="AE5" s="77"/>
      <c r="AF5" s="78"/>
      <c r="AG5" s="79"/>
    </row>
    <row r="6" spans="1:33" x14ac:dyDescent="0.3">
      <c r="A6" s="48" t="s">
        <v>191</v>
      </c>
      <c r="B6" s="48" t="s">
        <v>381</v>
      </c>
      <c r="C6" s="10" t="s">
        <v>146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40"/>
      <c r="AE6" s="40"/>
      <c r="AF6" s="37"/>
      <c r="AG6" s="43"/>
    </row>
    <row r="7" spans="1:33" x14ac:dyDescent="0.3">
      <c r="A7" s="49" t="s">
        <v>382</v>
      </c>
      <c r="B7" s="50" t="s">
        <v>383</v>
      </c>
      <c r="C7" s="10" t="s">
        <v>146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40"/>
      <c r="AE7" s="40"/>
      <c r="AF7" s="37"/>
      <c r="AG7" s="43"/>
    </row>
    <row r="8" spans="1:33" x14ac:dyDescent="0.3">
      <c r="A8" s="49" t="s">
        <v>384</v>
      </c>
      <c r="B8" s="50" t="s">
        <v>385</v>
      </c>
      <c r="C8" s="10" t="s">
        <v>146</v>
      </c>
      <c r="D8" s="40"/>
      <c r="E8" s="40"/>
      <c r="F8" s="4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71"/>
      <c r="AE8" s="71"/>
      <c r="AF8" s="37"/>
      <c r="AG8" s="43"/>
    </row>
    <row r="9" spans="1:33" x14ac:dyDescent="0.3">
      <c r="A9" s="49" t="s">
        <v>386</v>
      </c>
      <c r="B9" s="50" t="s">
        <v>388</v>
      </c>
      <c r="C9" s="10" t="s">
        <v>146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40"/>
      <c r="AE9" s="40"/>
      <c r="AF9" s="37"/>
      <c r="AG9" s="43"/>
    </row>
    <row r="10" spans="1:33" x14ac:dyDescent="0.3">
      <c r="A10" s="49" t="s">
        <v>387</v>
      </c>
      <c r="B10" s="50" t="s">
        <v>222</v>
      </c>
      <c r="C10" s="10" t="s">
        <v>146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40"/>
      <c r="AE10" s="40"/>
      <c r="AF10" s="37"/>
      <c r="AG10" s="43"/>
    </row>
    <row r="11" spans="1:33" x14ac:dyDescent="0.3">
      <c r="A11" s="69" t="s">
        <v>193</v>
      </c>
      <c r="B11" s="69" t="s">
        <v>389</v>
      </c>
      <c r="C11" s="10" t="s">
        <v>146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40"/>
      <c r="AE11" s="40"/>
      <c r="AF11" s="37"/>
      <c r="AG11" s="43"/>
    </row>
    <row r="12" spans="1:33" x14ac:dyDescent="0.3">
      <c r="A12" s="49" t="s">
        <v>390</v>
      </c>
      <c r="B12" s="50" t="s">
        <v>391</v>
      </c>
      <c r="C12" s="10" t="s">
        <v>146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40"/>
      <c r="AE12" s="40"/>
      <c r="AF12" s="37"/>
      <c r="AG12" s="43"/>
    </row>
    <row r="13" spans="1:33" x14ac:dyDescent="0.3">
      <c r="A13" s="49" t="s">
        <v>392</v>
      </c>
      <c r="B13" s="50" t="s">
        <v>393</v>
      </c>
      <c r="C13" s="10" t="s">
        <v>146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40"/>
      <c r="AE13" s="40"/>
      <c r="AF13" s="37"/>
      <c r="AG13" s="43"/>
    </row>
    <row r="14" spans="1:33" x14ac:dyDescent="0.3">
      <c r="A14" s="49" t="s">
        <v>394</v>
      </c>
      <c r="B14" s="50" t="s">
        <v>388</v>
      </c>
      <c r="C14" s="10" t="s">
        <v>146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40"/>
      <c r="AE14" s="40"/>
      <c r="AF14" s="37"/>
      <c r="AG14" s="43"/>
    </row>
    <row r="15" spans="1:33" x14ac:dyDescent="0.3">
      <c r="A15" s="49" t="s">
        <v>395</v>
      </c>
      <c r="B15" s="50" t="s">
        <v>222</v>
      </c>
      <c r="C15" s="10" t="s">
        <v>146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40"/>
      <c r="AE15" s="40"/>
      <c r="AF15" s="37"/>
      <c r="AG15" s="43"/>
    </row>
    <row r="16" spans="1:33" x14ac:dyDescent="0.3">
      <c r="A16" s="48" t="s">
        <v>195</v>
      </c>
      <c r="B16" s="69" t="s">
        <v>396</v>
      </c>
      <c r="C16" s="10" t="s">
        <v>146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40"/>
      <c r="AE16" s="40"/>
      <c r="AF16" s="37"/>
      <c r="AG16" s="43"/>
    </row>
    <row r="17" spans="1:33" x14ac:dyDescent="0.3">
      <c r="A17" s="50" t="s">
        <v>397</v>
      </c>
      <c r="B17" s="50" t="s">
        <v>398</v>
      </c>
      <c r="C17" s="10" t="s">
        <v>146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40"/>
      <c r="AE17" s="40"/>
      <c r="AF17" s="37"/>
      <c r="AG17" s="43"/>
    </row>
    <row r="18" spans="1:33" x14ac:dyDescent="0.3">
      <c r="A18" s="50" t="s">
        <v>399</v>
      </c>
      <c r="B18" s="50" t="s">
        <v>400</v>
      </c>
      <c r="C18" s="10" t="s">
        <v>146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40"/>
      <c r="AE18" s="40"/>
      <c r="AF18" s="37"/>
      <c r="AG18" s="43"/>
    </row>
    <row r="19" spans="1:33" x14ac:dyDescent="0.3">
      <c r="A19" s="50" t="s">
        <v>401</v>
      </c>
      <c r="B19" s="50" t="s">
        <v>402</v>
      </c>
      <c r="C19" s="10" t="s">
        <v>146</v>
      </c>
      <c r="D19" s="40"/>
      <c r="E19" s="40"/>
      <c r="F19" s="4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  <c r="AE19" s="71"/>
      <c r="AF19" s="37"/>
      <c r="AG19" s="43"/>
    </row>
    <row r="20" spans="1:33" x14ac:dyDescent="0.3">
      <c r="A20" s="50" t="s">
        <v>403</v>
      </c>
      <c r="B20" s="50" t="s">
        <v>404</v>
      </c>
      <c r="C20" s="10" t="s">
        <v>146</v>
      </c>
      <c r="D20" s="40"/>
      <c r="E20" s="40"/>
      <c r="F20" s="4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  <c r="AE20" s="71"/>
      <c r="AF20" s="37"/>
      <c r="AG20" s="43"/>
    </row>
    <row r="21" spans="1:33" x14ac:dyDescent="0.3">
      <c r="A21" s="50" t="s">
        <v>405</v>
      </c>
      <c r="B21" s="50" t="s">
        <v>406</v>
      </c>
      <c r="C21" s="10" t="s">
        <v>146</v>
      </c>
      <c r="D21" s="40"/>
      <c r="E21" s="40"/>
      <c r="F21" s="4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/>
      <c r="AE21" s="71"/>
      <c r="AF21" s="37"/>
      <c r="AG21" s="43"/>
    </row>
    <row r="22" spans="1:33" x14ac:dyDescent="0.3">
      <c r="A22" s="50" t="s">
        <v>407</v>
      </c>
      <c r="B22" s="50" t="s">
        <v>222</v>
      </c>
      <c r="C22" s="10" t="s">
        <v>146</v>
      </c>
      <c r="D22" s="40"/>
      <c r="E22" s="40"/>
      <c r="F22" s="40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40"/>
      <c r="AE22" s="40"/>
      <c r="AF22" s="37"/>
      <c r="AG22" s="43"/>
    </row>
    <row r="23" spans="1:33" ht="18" x14ac:dyDescent="0.35">
      <c r="A23" s="47">
        <v>1</v>
      </c>
      <c r="B23" s="47" t="s">
        <v>408</v>
      </c>
      <c r="C23" s="10" t="s">
        <v>146</v>
      </c>
      <c r="D23" s="39"/>
      <c r="E23" s="39"/>
      <c r="F23" s="39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9"/>
      <c r="AE23" s="39"/>
      <c r="AF23" s="36"/>
      <c r="AG23" s="43"/>
    </row>
    <row r="24" spans="1:33" x14ac:dyDescent="0.3">
      <c r="A24" s="51" t="s">
        <v>224</v>
      </c>
      <c r="B24" s="69" t="s">
        <v>409</v>
      </c>
      <c r="C24" s="10" t="s">
        <v>146</v>
      </c>
      <c r="D24" s="40"/>
      <c r="E24" s="40"/>
      <c r="F24" s="40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40"/>
      <c r="AE24" s="40"/>
      <c r="AF24" s="37"/>
      <c r="AG24" s="43"/>
    </row>
    <row r="25" spans="1:33" x14ac:dyDescent="0.3">
      <c r="A25" s="51" t="s">
        <v>239</v>
      </c>
      <c r="B25" s="69" t="s">
        <v>410</v>
      </c>
      <c r="C25" s="10" t="s">
        <v>146</v>
      </c>
      <c r="D25" s="40"/>
      <c r="E25" s="40"/>
      <c r="F25" s="40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40"/>
      <c r="AE25" s="40"/>
      <c r="AF25" s="37"/>
      <c r="AG25" s="43"/>
    </row>
    <row r="26" spans="1:33" x14ac:dyDescent="0.3">
      <c r="A26" s="52" t="s">
        <v>241</v>
      </c>
      <c r="B26" s="50" t="s">
        <v>411</v>
      </c>
      <c r="C26" s="10" t="s">
        <v>146</v>
      </c>
      <c r="D26" s="40"/>
      <c r="E26" s="40"/>
      <c r="F26" s="40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40"/>
      <c r="AE26" s="40"/>
      <c r="AF26" s="37"/>
      <c r="AG26" s="43"/>
    </row>
    <row r="27" spans="1:33" x14ac:dyDescent="0.3">
      <c r="A27" s="52" t="s">
        <v>260</v>
      </c>
      <c r="B27" s="50" t="s">
        <v>412</v>
      </c>
      <c r="C27" s="10" t="s">
        <v>146</v>
      </c>
      <c r="D27" s="40"/>
      <c r="E27" s="40"/>
      <c r="F27" s="40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40"/>
      <c r="AE27" s="40"/>
      <c r="AF27" s="37"/>
      <c r="AG27" s="43"/>
    </row>
    <row r="28" spans="1:33" x14ac:dyDescent="0.3">
      <c r="A28" s="51" t="s">
        <v>272</v>
      </c>
      <c r="B28" s="69" t="s">
        <v>413</v>
      </c>
      <c r="C28" s="10" t="s">
        <v>146</v>
      </c>
      <c r="D28" s="40"/>
      <c r="E28" s="40"/>
      <c r="F28" s="40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40"/>
      <c r="AE28" s="40"/>
      <c r="AF28" s="37"/>
      <c r="AG28" s="43"/>
    </row>
    <row r="29" spans="1:33" x14ac:dyDescent="0.3">
      <c r="A29" s="52" t="s">
        <v>274</v>
      </c>
      <c r="B29" s="50" t="s">
        <v>411</v>
      </c>
      <c r="C29" s="10" t="s">
        <v>146</v>
      </c>
      <c r="D29" s="40"/>
      <c r="E29" s="40"/>
      <c r="F29" s="40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40"/>
      <c r="AE29" s="40"/>
      <c r="AF29" s="37"/>
      <c r="AG29" s="43"/>
    </row>
    <row r="30" spans="1:33" x14ac:dyDescent="0.3">
      <c r="A30" s="52" t="s">
        <v>276</v>
      </c>
      <c r="B30" s="50" t="s">
        <v>412</v>
      </c>
      <c r="C30" s="10" t="s">
        <v>146</v>
      </c>
      <c r="D30" s="40"/>
      <c r="E30" s="40"/>
      <c r="F30" s="40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40"/>
      <c r="AE30" s="40"/>
      <c r="AF30" s="37"/>
      <c r="AG30" s="43"/>
    </row>
    <row r="31" spans="1:33" x14ac:dyDescent="0.3">
      <c r="A31" s="51" t="s">
        <v>277</v>
      </c>
      <c r="B31" s="69" t="s">
        <v>414</v>
      </c>
      <c r="C31" s="10" t="s">
        <v>146</v>
      </c>
      <c r="D31" s="40"/>
      <c r="E31" s="40"/>
      <c r="F31" s="4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1"/>
      <c r="AE31" s="71"/>
      <c r="AF31" s="37"/>
      <c r="AG31" s="43"/>
    </row>
    <row r="32" spans="1:33" x14ac:dyDescent="0.3">
      <c r="A32" s="51" t="s">
        <v>289</v>
      </c>
      <c r="B32" s="69" t="s">
        <v>415</v>
      </c>
      <c r="C32" s="10" t="s">
        <v>146</v>
      </c>
      <c r="D32" s="40"/>
      <c r="E32" s="40"/>
      <c r="F32" s="4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1"/>
      <c r="AE32" s="71"/>
      <c r="AF32" s="37"/>
      <c r="AG32" s="43"/>
    </row>
    <row r="33" spans="1:33" x14ac:dyDescent="0.3">
      <c r="A33" s="51" t="s">
        <v>291</v>
      </c>
      <c r="B33" s="69" t="s">
        <v>416</v>
      </c>
      <c r="C33" s="10" t="s">
        <v>146</v>
      </c>
      <c r="D33" s="40"/>
      <c r="E33" s="40"/>
      <c r="F33" s="4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71"/>
      <c r="AF33" s="37"/>
      <c r="AG33" s="43"/>
    </row>
    <row r="34" spans="1:33" x14ac:dyDescent="0.3">
      <c r="A34" s="51" t="s">
        <v>417</v>
      </c>
      <c r="B34" s="69" t="s">
        <v>222</v>
      </c>
      <c r="C34" s="10" t="s">
        <v>146</v>
      </c>
      <c r="D34" s="40"/>
      <c r="E34" s="40"/>
      <c r="F34" s="40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0"/>
      <c r="AE34" s="40"/>
      <c r="AF34" s="37"/>
      <c r="AG34" s="43"/>
    </row>
    <row r="35" spans="1:33" ht="18" x14ac:dyDescent="0.35">
      <c r="A35" s="47">
        <v>2</v>
      </c>
      <c r="B35" s="47" t="s">
        <v>418</v>
      </c>
      <c r="C35" s="10" t="s">
        <v>146</v>
      </c>
      <c r="D35" s="40"/>
      <c r="E35" s="40"/>
      <c r="F35" s="40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40"/>
      <c r="AE35" s="40"/>
      <c r="AF35" s="37"/>
      <c r="AG35" s="43"/>
    </row>
    <row r="36" spans="1:33" x14ac:dyDescent="0.3">
      <c r="A36" s="51" t="s">
        <v>419</v>
      </c>
      <c r="B36" s="69" t="s">
        <v>420</v>
      </c>
      <c r="C36" s="10" t="s">
        <v>146</v>
      </c>
      <c r="D36" s="40"/>
      <c r="E36" s="40"/>
      <c r="F36" s="40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40"/>
      <c r="AE36" s="40"/>
      <c r="AF36" s="37"/>
      <c r="AG36" s="43"/>
    </row>
    <row r="37" spans="1:33" x14ac:dyDescent="0.3">
      <c r="A37" s="51" t="s">
        <v>421</v>
      </c>
      <c r="B37" s="69" t="s">
        <v>422</v>
      </c>
      <c r="C37" s="10" t="s">
        <v>146</v>
      </c>
      <c r="D37" s="40"/>
      <c r="E37" s="40"/>
      <c r="F37" s="4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1"/>
      <c r="AE37" s="71"/>
      <c r="AF37" s="37"/>
      <c r="AG37" s="43"/>
    </row>
    <row r="38" spans="1:33" x14ac:dyDescent="0.3">
      <c r="A38" s="51" t="s">
        <v>423</v>
      </c>
      <c r="B38" s="69" t="s">
        <v>424</v>
      </c>
      <c r="C38" s="10" t="s">
        <v>146</v>
      </c>
      <c r="D38" s="40"/>
      <c r="E38" s="40"/>
      <c r="F38" s="4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1"/>
      <c r="AE38" s="71"/>
      <c r="AF38" s="37"/>
      <c r="AG38" s="43"/>
    </row>
    <row r="39" spans="1:33" x14ac:dyDescent="0.3">
      <c r="A39" s="51" t="s">
        <v>425</v>
      </c>
      <c r="B39" s="69" t="s">
        <v>426</v>
      </c>
      <c r="C39" s="10" t="s">
        <v>146</v>
      </c>
      <c r="D39" s="40"/>
      <c r="E39" s="40"/>
      <c r="F39" s="40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40"/>
      <c r="AE39" s="40"/>
      <c r="AF39" s="37"/>
      <c r="AG39" s="43"/>
    </row>
    <row r="40" spans="1:33" ht="18" x14ac:dyDescent="0.35">
      <c r="A40" s="47">
        <v>3</v>
      </c>
      <c r="B40" s="47" t="s">
        <v>427</v>
      </c>
      <c r="C40" s="10" t="s">
        <v>146</v>
      </c>
      <c r="D40" s="40"/>
      <c r="E40" s="40"/>
      <c r="F40" s="40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40"/>
      <c r="AE40" s="40"/>
      <c r="AF40" s="37"/>
      <c r="AG40" s="43"/>
    </row>
    <row r="41" spans="1:33" ht="18" x14ac:dyDescent="0.35">
      <c r="A41" s="47">
        <v>4</v>
      </c>
      <c r="B41" s="47" t="s">
        <v>428</v>
      </c>
      <c r="C41" s="10" t="s">
        <v>146</v>
      </c>
      <c r="D41" s="40"/>
      <c r="E41" s="40"/>
      <c r="F41" s="40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40"/>
      <c r="AE41" s="40"/>
      <c r="AF41" s="37"/>
      <c r="AG41" s="43"/>
    </row>
    <row r="42" spans="1:33" ht="18" x14ac:dyDescent="0.35">
      <c r="A42" s="47">
        <v>5</v>
      </c>
      <c r="B42" s="61" t="s">
        <v>638</v>
      </c>
      <c r="C42" s="10" t="s">
        <v>146</v>
      </c>
      <c r="D42" s="71"/>
      <c r="E42" s="71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37"/>
      <c r="AG42" s="43"/>
    </row>
    <row r="43" spans="1:33" ht="18" x14ac:dyDescent="0.35">
      <c r="A43" s="47">
        <v>6</v>
      </c>
      <c r="B43" s="47" t="s">
        <v>429</v>
      </c>
      <c r="C43" s="10" t="s">
        <v>146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37"/>
      <c r="AG43" s="43"/>
    </row>
    <row r="44" spans="1:33" ht="18" x14ac:dyDescent="0.35">
      <c r="A44" s="47">
        <v>7</v>
      </c>
      <c r="B44" s="47" t="s">
        <v>556</v>
      </c>
      <c r="C44" s="10" t="s">
        <v>146</v>
      </c>
      <c r="D44" s="71"/>
      <c r="E44" s="71"/>
      <c r="F44" s="71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71"/>
      <c r="AE44" s="71"/>
      <c r="AF44" s="70"/>
      <c r="AG44" s="43"/>
    </row>
    <row r="45" spans="1:33" s="89" customFormat="1" ht="9" customHeight="1" x14ac:dyDescent="0.35">
      <c r="A45" s="86"/>
      <c r="B45" s="87"/>
      <c r="C45" s="84"/>
      <c r="D45" s="88"/>
      <c r="E45" s="88"/>
      <c r="F45" s="88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8"/>
      <c r="AE45" s="88"/>
      <c r="AF45" s="88"/>
      <c r="AG45" s="84"/>
    </row>
    <row r="46" spans="1:33" ht="18" x14ac:dyDescent="0.35">
      <c r="A46" s="173" t="s">
        <v>430</v>
      </c>
      <c r="B46" s="174"/>
      <c r="C46" s="10"/>
      <c r="D46" s="71"/>
      <c r="E46" s="71"/>
      <c r="F46" s="71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1"/>
      <c r="AE46" s="71"/>
      <c r="AF46" s="70"/>
      <c r="AG46" s="81"/>
    </row>
    <row r="47" spans="1:33" x14ac:dyDescent="0.3">
      <c r="A47" s="72" t="s">
        <v>431</v>
      </c>
      <c r="B47" s="72" t="s">
        <v>432</v>
      </c>
      <c r="C47" s="10" t="s">
        <v>146</v>
      </c>
      <c r="D47" s="40"/>
      <c r="E47" s="40"/>
      <c r="F47" s="40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40"/>
      <c r="AE47" s="40"/>
      <c r="AF47" s="37"/>
      <c r="AG47" s="43"/>
    </row>
    <row r="48" spans="1:33" x14ac:dyDescent="0.3">
      <c r="A48" s="53" t="s">
        <v>433</v>
      </c>
      <c r="B48" s="54" t="s">
        <v>434</v>
      </c>
      <c r="C48" s="10" t="s">
        <v>146</v>
      </c>
      <c r="D48" s="40"/>
      <c r="E48" s="40"/>
      <c r="F48" s="40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40"/>
      <c r="AE48" s="40"/>
      <c r="AF48" s="37"/>
      <c r="AG48" s="43"/>
    </row>
    <row r="49" spans="1:33" x14ac:dyDescent="0.3">
      <c r="A49" s="53" t="s">
        <v>435</v>
      </c>
      <c r="B49" s="54" t="s">
        <v>436</v>
      </c>
      <c r="C49" s="10" t="s">
        <v>146</v>
      </c>
      <c r="D49" s="40"/>
      <c r="E49" s="40"/>
      <c r="F49" s="40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40"/>
      <c r="AE49" s="40"/>
      <c r="AF49" s="37"/>
      <c r="AG49" s="43"/>
    </row>
    <row r="50" spans="1:33" x14ac:dyDescent="0.3">
      <c r="A50" s="53" t="s">
        <v>437</v>
      </c>
      <c r="B50" s="54" t="s">
        <v>438</v>
      </c>
      <c r="C50" s="10" t="s">
        <v>146</v>
      </c>
      <c r="D50" s="40"/>
      <c r="E50" s="40"/>
      <c r="F50" s="40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40"/>
      <c r="AE50" s="40"/>
      <c r="AF50" s="37"/>
      <c r="AG50" s="43"/>
    </row>
    <row r="51" spans="1:33" x14ac:dyDescent="0.3">
      <c r="A51" s="53" t="s">
        <v>439</v>
      </c>
      <c r="B51" s="54" t="s">
        <v>440</v>
      </c>
      <c r="C51" s="10" t="s">
        <v>146</v>
      </c>
      <c r="D51" s="40"/>
      <c r="E51" s="40"/>
      <c r="F51" s="4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1"/>
      <c r="AE51" s="71"/>
      <c r="AF51" s="37"/>
      <c r="AG51" s="43"/>
    </row>
    <row r="52" spans="1:33" x14ac:dyDescent="0.3">
      <c r="A52" s="53" t="s">
        <v>441</v>
      </c>
      <c r="B52" s="54" t="s">
        <v>442</v>
      </c>
      <c r="C52" s="10" t="s">
        <v>146</v>
      </c>
      <c r="D52" s="40"/>
      <c r="E52" s="40"/>
      <c r="F52" s="4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1"/>
      <c r="AE52" s="71"/>
      <c r="AF52" s="37"/>
      <c r="AG52" s="43"/>
    </row>
    <row r="53" spans="1:33" x14ac:dyDescent="0.3">
      <c r="A53" s="53" t="s">
        <v>443</v>
      </c>
      <c r="B53" s="54" t="s">
        <v>222</v>
      </c>
      <c r="C53" s="10" t="s">
        <v>146</v>
      </c>
      <c r="D53" s="40"/>
      <c r="E53" s="40"/>
      <c r="F53" s="40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40"/>
      <c r="AE53" s="40"/>
      <c r="AF53" s="37"/>
      <c r="AG53" s="43"/>
    </row>
    <row r="54" spans="1:33" x14ac:dyDescent="0.3">
      <c r="A54" s="72" t="s">
        <v>444</v>
      </c>
      <c r="B54" s="72" t="s">
        <v>445</v>
      </c>
      <c r="C54" s="10" t="s">
        <v>146</v>
      </c>
      <c r="D54" s="40"/>
      <c r="E54" s="40"/>
      <c r="F54" s="40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40"/>
      <c r="AE54" s="40"/>
      <c r="AF54" s="37"/>
      <c r="AG54" s="43"/>
    </row>
    <row r="55" spans="1:33" x14ac:dyDescent="0.3">
      <c r="A55" s="72" t="s">
        <v>446</v>
      </c>
      <c r="B55" s="72" t="s">
        <v>447</v>
      </c>
      <c r="C55" s="10" t="s">
        <v>146</v>
      </c>
      <c r="D55" s="40"/>
      <c r="E55" s="40"/>
      <c r="F55" s="40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40"/>
      <c r="AE55" s="40"/>
      <c r="AF55" s="37"/>
      <c r="AG55" s="43"/>
    </row>
    <row r="56" spans="1:33" x14ac:dyDescent="0.3">
      <c r="A56" s="53" t="s">
        <v>448</v>
      </c>
      <c r="B56" s="54" t="s">
        <v>449</v>
      </c>
      <c r="C56" s="10" t="s">
        <v>146</v>
      </c>
      <c r="D56" s="40"/>
      <c r="E56" s="40"/>
      <c r="F56" s="40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40"/>
      <c r="AE56" s="40"/>
      <c r="AF56" s="37"/>
      <c r="AG56" s="43"/>
    </row>
    <row r="57" spans="1:33" x14ac:dyDescent="0.3">
      <c r="A57" s="53" t="s">
        <v>450</v>
      </c>
      <c r="B57" s="54" t="s">
        <v>451</v>
      </c>
      <c r="C57" s="10" t="s">
        <v>146</v>
      </c>
      <c r="D57" s="40"/>
      <c r="E57" s="40"/>
      <c r="F57" s="40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40"/>
      <c r="AE57" s="40"/>
      <c r="AF57" s="37"/>
      <c r="AG57" s="43"/>
    </row>
    <row r="58" spans="1:33" x14ac:dyDescent="0.3">
      <c r="A58" s="53" t="s">
        <v>452</v>
      </c>
      <c r="B58" s="54" t="s">
        <v>222</v>
      </c>
      <c r="C58" s="10" t="s">
        <v>146</v>
      </c>
      <c r="D58" s="40"/>
      <c r="E58" s="40"/>
      <c r="F58" s="40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40"/>
      <c r="AE58" s="40"/>
      <c r="AF58" s="37"/>
      <c r="AG58" s="43"/>
    </row>
    <row r="59" spans="1:33" x14ac:dyDescent="0.3">
      <c r="A59" s="72" t="s">
        <v>453</v>
      </c>
      <c r="B59" s="72" t="s">
        <v>454</v>
      </c>
      <c r="C59" s="10" t="s">
        <v>146</v>
      </c>
      <c r="D59" s="40"/>
      <c r="E59" s="40"/>
      <c r="F59" s="4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1"/>
      <c r="AE59" s="71"/>
      <c r="AF59" s="37"/>
      <c r="AG59" s="43"/>
    </row>
    <row r="60" spans="1:33" x14ac:dyDescent="0.3">
      <c r="A60" s="53" t="s">
        <v>455</v>
      </c>
      <c r="B60" s="54" t="s">
        <v>456</v>
      </c>
      <c r="C60" s="10" t="s">
        <v>146</v>
      </c>
      <c r="D60" s="40"/>
      <c r="E60" s="40"/>
      <c r="F60" s="4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1"/>
      <c r="AE60" s="71"/>
      <c r="AF60" s="37"/>
      <c r="AG60" s="43"/>
    </row>
    <row r="61" spans="1:33" x14ac:dyDescent="0.3">
      <c r="A61" s="53" t="s">
        <v>457</v>
      </c>
      <c r="B61" s="54" t="s">
        <v>458</v>
      </c>
      <c r="C61" s="10" t="s">
        <v>146</v>
      </c>
      <c r="D61" s="40"/>
      <c r="E61" s="40"/>
      <c r="F61" s="4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1"/>
      <c r="AE61" s="71"/>
      <c r="AF61" s="37"/>
      <c r="AG61" s="43"/>
    </row>
    <row r="62" spans="1:33" x14ac:dyDescent="0.3">
      <c r="A62" s="53" t="s">
        <v>459</v>
      </c>
      <c r="B62" s="54" t="s">
        <v>460</v>
      </c>
      <c r="C62" s="10" t="s">
        <v>146</v>
      </c>
      <c r="D62" s="40"/>
      <c r="E62" s="40"/>
      <c r="F62" s="4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1"/>
      <c r="AE62" s="71"/>
      <c r="AF62" s="37"/>
      <c r="AG62" s="43"/>
    </row>
    <row r="63" spans="1:33" x14ac:dyDescent="0.3">
      <c r="A63" s="53" t="s">
        <v>461</v>
      </c>
      <c r="B63" s="54" t="s">
        <v>462</v>
      </c>
      <c r="C63" s="10" t="s">
        <v>146</v>
      </c>
      <c r="D63" s="40"/>
      <c r="E63" s="40"/>
      <c r="F63" s="4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1"/>
      <c r="AE63" s="71"/>
      <c r="AF63" s="37"/>
      <c r="AG63" s="43"/>
    </row>
    <row r="64" spans="1:33" x14ac:dyDescent="0.3">
      <c r="A64" s="53" t="s">
        <v>463</v>
      </c>
      <c r="B64" s="54" t="s">
        <v>222</v>
      </c>
      <c r="C64" s="10" t="s">
        <v>146</v>
      </c>
      <c r="D64" s="40"/>
      <c r="E64" s="40"/>
      <c r="F64" s="4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1"/>
      <c r="AE64" s="71"/>
      <c r="AF64" s="37"/>
      <c r="AG64" s="43"/>
    </row>
    <row r="65" spans="1:33" x14ac:dyDescent="0.3">
      <c r="A65" s="72" t="s">
        <v>464</v>
      </c>
      <c r="B65" s="72" t="s">
        <v>465</v>
      </c>
      <c r="C65" s="10" t="s">
        <v>146</v>
      </c>
      <c r="D65" s="40"/>
      <c r="E65" s="40"/>
      <c r="F65" s="40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40"/>
      <c r="AE65" s="40"/>
      <c r="AF65" s="37"/>
      <c r="AG65" s="43"/>
    </row>
    <row r="66" spans="1:33" x14ac:dyDescent="0.3">
      <c r="A66" s="53" t="s">
        <v>466</v>
      </c>
      <c r="B66" s="54" t="s">
        <v>449</v>
      </c>
      <c r="C66" s="10" t="s">
        <v>146</v>
      </c>
      <c r="D66" s="40"/>
      <c r="E66" s="40"/>
      <c r="F66" s="40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40"/>
      <c r="AE66" s="40"/>
      <c r="AF66" s="37"/>
      <c r="AG66" s="43"/>
    </row>
    <row r="67" spans="1:33" x14ac:dyDescent="0.3">
      <c r="A67" s="53" t="s">
        <v>467</v>
      </c>
      <c r="B67" s="54" t="s">
        <v>451</v>
      </c>
      <c r="C67" s="10" t="s">
        <v>146</v>
      </c>
      <c r="D67" s="40"/>
      <c r="E67" s="40"/>
      <c r="F67" s="40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40"/>
      <c r="AE67" s="40"/>
      <c r="AF67" s="37"/>
      <c r="AG67" s="43"/>
    </row>
    <row r="68" spans="1:33" x14ac:dyDescent="0.3">
      <c r="A68" s="53" t="s">
        <v>468</v>
      </c>
      <c r="B68" s="54" t="s">
        <v>469</v>
      </c>
      <c r="C68" s="10" t="s">
        <v>146</v>
      </c>
      <c r="D68" s="40"/>
      <c r="E68" s="40"/>
      <c r="F68" s="4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1"/>
      <c r="AE68" s="71"/>
      <c r="AF68" s="37"/>
      <c r="AG68" s="43"/>
    </row>
    <row r="69" spans="1:33" x14ac:dyDescent="0.3">
      <c r="A69" s="53" t="s">
        <v>470</v>
      </c>
      <c r="B69" s="54" t="s">
        <v>222</v>
      </c>
      <c r="C69" s="10" t="s">
        <v>146</v>
      </c>
      <c r="D69" s="40"/>
      <c r="E69" s="40"/>
      <c r="F69" s="40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40"/>
      <c r="AE69" s="40"/>
      <c r="AF69" s="37"/>
      <c r="AG69" s="43"/>
    </row>
    <row r="70" spans="1:33" x14ac:dyDescent="0.3">
      <c r="A70" s="72" t="s">
        <v>471</v>
      </c>
      <c r="B70" s="72" t="s">
        <v>472</v>
      </c>
      <c r="C70" s="10" t="s">
        <v>146</v>
      </c>
      <c r="D70" s="40"/>
      <c r="E70" s="40"/>
      <c r="F70" s="4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1"/>
      <c r="AE70" s="71"/>
      <c r="AF70" s="37"/>
      <c r="AG70" s="43"/>
    </row>
    <row r="71" spans="1:33" x14ac:dyDescent="0.3">
      <c r="A71" s="53" t="s">
        <v>473</v>
      </c>
      <c r="B71" s="54" t="s">
        <v>456</v>
      </c>
      <c r="C71" s="10" t="s">
        <v>146</v>
      </c>
      <c r="D71" s="40"/>
      <c r="E71" s="40"/>
      <c r="F71" s="4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1"/>
      <c r="AE71" s="71"/>
      <c r="AF71" s="37"/>
      <c r="AG71" s="43"/>
    </row>
    <row r="72" spans="1:33" x14ac:dyDescent="0.3">
      <c r="A72" s="53" t="s">
        <v>474</v>
      </c>
      <c r="B72" s="54" t="s">
        <v>458</v>
      </c>
      <c r="C72" s="10" t="s">
        <v>146</v>
      </c>
      <c r="D72" s="40"/>
      <c r="E72" s="40"/>
      <c r="F72" s="4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1"/>
      <c r="AE72" s="71"/>
      <c r="AF72" s="37"/>
      <c r="AG72" s="43"/>
    </row>
    <row r="73" spans="1:33" x14ac:dyDescent="0.3">
      <c r="A73" s="53" t="s">
        <v>475</v>
      </c>
      <c r="B73" s="54" t="s">
        <v>460</v>
      </c>
      <c r="C73" s="10" t="s">
        <v>146</v>
      </c>
      <c r="D73" s="40"/>
      <c r="E73" s="40"/>
      <c r="F73" s="4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1"/>
      <c r="AE73" s="71"/>
      <c r="AF73" s="37"/>
      <c r="AG73" s="43"/>
    </row>
    <row r="74" spans="1:33" x14ac:dyDescent="0.3">
      <c r="A74" s="53" t="s">
        <v>476</v>
      </c>
      <c r="B74" s="54" t="s">
        <v>462</v>
      </c>
      <c r="C74" s="10" t="s">
        <v>146</v>
      </c>
      <c r="D74" s="40"/>
      <c r="E74" s="40"/>
      <c r="F74" s="4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1"/>
      <c r="AE74" s="71"/>
      <c r="AF74" s="37"/>
      <c r="AG74" s="43"/>
    </row>
    <row r="75" spans="1:33" x14ac:dyDescent="0.3">
      <c r="A75" s="53" t="s">
        <v>477</v>
      </c>
      <c r="B75" s="54" t="s">
        <v>222</v>
      </c>
      <c r="C75" s="10" t="s">
        <v>146</v>
      </c>
      <c r="D75" s="40"/>
      <c r="E75" s="40"/>
      <c r="F75" s="4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1"/>
      <c r="AE75" s="71"/>
      <c r="AF75" s="37"/>
      <c r="AG75" s="43"/>
    </row>
    <row r="76" spans="1:33" x14ac:dyDescent="0.3">
      <c r="A76" s="72" t="s">
        <v>478</v>
      </c>
      <c r="B76" s="72" t="s">
        <v>479</v>
      </c>
      <c r="C76" s="10" t="s">
        <v>146</v>
      </c>
      <c r="D76" s="40"/>
      <c r="E76" s="40"/>
      <c r="F76" s="40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40"/>
      <c r="AE76" s="40"/>
      <c r="AF76" s="37"/>
      <c r="AG76" s="43"/>
    </row>
    <row r="77" spans="1:33" x14ac:dyDescent="0.3">
      <c r="A77" s="53" t="s">
        <v>480</v>
      </c>
      <c r="B77" s="54" t="s">
        <v>481</v>
      </c>
      <c r="C77" s="10" t="s">
        <v>146</v>
      </c>
      <c r="D77" s="40"/>
      <c r="E77" s="40"/>
      <c r="F77" s="40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40"/>
      <c r="AE77" s="40"/>
      <c r="AF77" s="37"/>
      <c r="AG77" s="43"/>
    </row>
    <row r="78" spans="1:33" x14ac:dyDescent="0.3">
      <c r="A78" s="53" t="s">
        <v>482</v>
      </c>
      <c r="B78" s="54" t="s">
        <v>483</v>
      </c>
      <c r="C78" s="10" t="s">
        <v>146</v>
      </c>
      <c r="D78" s="40"/>
      <c r="E78" s="40"/>
      <c r="F78" s="4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1"/>
      <c r="AE78" s="71"/>
      <c r="AF78" s="37"/>
      <c r="AG78" s="43"/>
    </row>
    <row r="79" spans="1:33" x14ac:dyDescent="0.3">
      <c r="A79" s="53" t="s">
        <v>484</v>
      </c>
      <c r="B79" s="54" t="s">
        <v>222</v>
      </c>
      <c r="C79" s="10" t="s">
        <v>146</v>
      </c>
      <c r="D79" s="40"/>
      <c r="E79" s="40"/>
      <c r="F79" s="40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40"/>
      <c r="AE79" s="40"/>
      <c r="AF79" s="37"/>
      <c r="AG79" s="43"/>
    </row>
    <row r="80" spans="1:33" ht="18" x14ac:dyDescent="0.35">
      <c r="A80" s="47">
        <v>8</v>
      </c>
      <c r="B80" s="61" t="s">
        <v>485</v>
      </c>
      <c r="C80" s="10" t="s">
        <v>146</v>
      </c>
      <c r="D80" s="40"/>
      <c r="E80" s="40"/>
      <c r="F80" s="40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40"/>
      <c r="AE80" s="40"/>
      <c r="AF80" s="37"/>
      <c r="AG80" s="43"/>
    </row>
    <row r="81" spans="1:33" ht="18" x14ac:dyDescent="0.35">
      <c r="A81" s="47">
        <v>9</v>
      </c>
      <c r="B81" s="61" t="s">
        <v>639</v>
      </c>
      <c r="C81" s="10" t="s">
        <v>146</v>
      </c>
      <c r="D81" s="71"/>
      <c r="E81" s="71"/>
      <c r="F81" s="40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40"/>
      <c r="AE81" s="40"/>
      <c r="AF81" s="37"/>
      <c r="AG81" s="43"/>
    </row>
    <row r="82" spans="1:33" ht="18" x14ac:dyDescent="0.35">
      <c r="A82" s="47">
        <v>10</v>
      </c>
      <c r="B82" s="47" t="s">
        <v>486</v>
      </c>
      <c r="C82" s="10" t="s">
        <v>146</v>
      </c>
      <c r="D82" s="40"/>
      <c r="E82" s="40"/>
      <c r="F82" s="40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40"/>
      <c r="AE82" s="40"/>
      <c r="AF82" s="37"/>
      <c r="AG82" s="43"/>
    </row>
    <row r="83" spans="1:33" ht="18" x14ac:dyDescent="0.35">
      <c r="A83" s="47">
        <v>11</v>
      </c>
      <c r="B83" s="47" t="s">
        <v>487</v>
      </c>
      <c r="C83" s="10" t="s">
        <v>146</v>
      </c>
      <c r="D83" s="71"/>
      <c r="E83" s="71"/>
      <c r="F83" s="71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40"/>
      <c r="AE83" s="40"/>
      <c r="AF83" s="70"/>
      <c r="AG83" s="43"/>
    </row>
    <row r="84" spans="1:33" ht="18" x14ac:dyDescent="0.35">
      <c r="A84" s="47">
        <v>12</v>
      </c>
      <c r="B84" s="47" t="s">
        <v>488</v>
      </c>
      <c r="C84" s="10" t="s">
        <v>146</v>
      </c>
      <c r="D84" s="71"/>
      <c r="E84" s="71"/>
      <c r="F84" s="71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40"/>
      <c r="AE84" s="40"/>
      <c r="AF84" s="70"/>
      <c r="AG84" s="43"/>
    </row>
    <row r="85" spans="1:33" x14ac:dyDescent="0.3">
      <c r="A85" s="72" t="s">
        <v>369</v>
      </c>
      <c r="B85" s="72" t="s">
        <v>489</v>
      </c>
      <c r="C85" s="10" t="s">
        <v>146</v>
      </c>
      <c r="D85" s="40"/>
      <c r="E85" s="40"/>
      <c r="F85" s="4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1"/>
      <c r="AE85" s="71"/>
      <c r="AF85" s="37"/>
      <c r="AG85" s="43"/>
    </row>
    <row r="86" spans="1:33" x14ac:dyDescent="0.3">
      <c r="A86" s="72" t="s">
        <v>371</v>
      </c>
      <c r="B86" s="72" t="s">
        <v>490</v>
      </c>
      <c r="C86" s="10" t="s">
        <v>146</v>
      </c>
      <c r="D86" s="40"/>
      <c r="E86" s="40"/>
      <c r="F86" s="4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1"/>
      <c r="AE86" s="71"/>
      <c r="AF86" s="37"/>
      <c r="AG86" s="43"/>
    </row>
    <row r="87" spans="1:33" x14ac:dyDescent="0.3">
      <c r="A87" s="72" t="s">
        <v>373</v>
      </c>
      <c r="B87" s="72" t="s">
        <v>379</v>
      </c>
      <c r="C87" s="10" t="s">
        <v>146</v>
      </c>
      <c r="D87" s="40"/>
      <c r="E87" s="40"/>
      <c r="F87" s="4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1"/>
      <c r="AE87" s="71"/>
      <c r="AF87" s="37"/>
      <c r="AG87" s="43"/>
    </row>
    <row r="88" spans="1:33" x14ac:dyDescent="0.3">
      <c r="A88" s="53" t="s">
        <v>491</v>
      </c>
      <c r="B88" s="54" t="s">
        <v>492</v>
      </c>
      <c r="C88" s="10" t="s">
        <v>146</v>
      </c>
      <c r="D88" s="40"/>
      <c r="E88" s="40"/>
      <c r="F88" s="4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1"/>
      <c r="AE88" s="71"/>
      <c r="AF88" s="37"/>
      <c r="AG88" s="43"/>
    </row>
    <row r="89" spans="1:33" x14ac:dyDescent="0.3">
      <c r="A89" s="53" t="s">
        <v>493</v>
      </c>
      <c r="B89" s="54" t="s">
        <v>494</v>
      </c>
      <c r="C89" s="10" t="s">
        <v>146</v>
      </c>
      <c r="D89" s="40"/>
      <c r="E89" s="40"/>
      <c r="F89" s="4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1"/>
      <c r="AE89" s="71"/>
      <c r="AF89" s="37"/>
      <c r="AG89" s="43"/>
    </row>
    <row r="90" spans="1:33" x14ac:dyDescent="0.3">
      <c r="A90" s="53" t="s">
        <v>495</v>
      </c>
      <c r="B90" s="54" t="s">
        <v>496</v>
      </c>
      <c r="C90" s="10" t="s">
        <v>146</v>
      </c>
      <c r="D90" s="40"/>
      <c r="E90" s="40"/>
      <c r="F90" s="4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1"/>
      <c r="AE90" s="71"/>
      <c r="AF90" s="37"/>
      <c r="AG90" s="43"/>
    </row>
    <row r="91" spans="1:33" x14ac:dyDescent="0.3">
      <c r="A91" s="53" t="s">
        <v>497</v>
      </c>
      <c r="B91" s="54" t="s">
        <v>222</v>
      </c>
      <c r="C91" s="10" t="s">
        <v>146</v>
      </c>
      <c r="D91" s="40"/>
      <c r="E91" s="40"/>
      <c r="F91" s="4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1"/>
      <c r="AE91" s="71"/>
      <c r="AF91" s="37"/>
      <c r="AG91" s="43"/>
    </row>
    <row r="92" spans="1:33" ht="18" x14ac:dyDescent="0.35">
      <c r="A92" s="47">
        <v>14</v>
      </c>
      <c r="B92" s="47" t="s">
        <v>498</v>
      </c>
      <c r="C92" s="10" t="s">
        <v>146</v>
      </c>
      <c r="D92" s="40"/>
      <c r="E92" s="40"/>
      <c r="F92" s="4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1"/>
      <c r="AE92" s="71"/>
      <c r="AF92" s="37"/>
      <c r="AG92" s="43"/>
    </row>
    <row r="93" spans="1:33" ht="18" x14ac:dyDescent="0.35">
      <c r="A93" s="47">
        <v>15</v>
      </c>
      <c r="B93" s="47" t="s">
        <v>499</v>
      </c>
      <c r="C93" s="10" t="s">
        <v>146</v>
      </c>
      <c r="D93" s="40"/>
      <c r="E93" s="40"/>
      <c r="F93" s="40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40"/>
      <c r="AE93" s="40"/>
      <c r="AF93" s="37"/>
      <c r="AG93" s="43"/>
    </row>
  </sheetData>
  <mergeCells count="12">
    <mergeCell ref="G2:R2"/>
    <mergeCell ref="S2:AB2"/>
    <mergeCell ref="G3:P3"/>
    <mergeCell ref="Q3:R3"/>
    <mergeCell ref="T3:V3"/>
    <mergeCell ref="G1:AC1"/>
    <mergeCell ref="W3:Z3"/>
    <mergeCell ref="A46:B46"/>
    <mergeCell ref="A1:B2"/>
    <mergeCell ref="D1:F2"/>
    <mergeCell ref="A3:B3"/>
    <mergeCell ref="D3:F3"/>
  </mergeCells>
  <phoneticPr fontId="1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48A0-3F65-4076-BA1D-DC3D40606481}">
  <dimension ref="A1:AD89"/>
  <sheetViews>
    <sheetView topLeftCell="W1" zoomScale="96" zoomScaleNormal="96" workbookViewId="0">
      <selection activeCell="AB4" sqref="AB4"/>
    </sheetView>
  </sheetViews>
  <sheetFormatPr defaultRowHeight="14.4" x14ac:dyDescent="0.3"/>
  <cols>
    <col min="2" max="2" width="86.44140625" bestFit="1" customWidth="1"/>
    <col min="3" max="3" width="15.5546875" customWidth="1"/>
    <col min="4" max="4" width="6.21875" bestFit="1" customWidth="1"/>
    <col min="5" max="5" width="16.21875" customWidth="1"/>
    <col min="6" max="27" width="12.44140625" customWidth="1"/>
    <col min="28" max="28" width="24.21875" bestFit="1" customWidth="1"/>
    <col min="29" max="29" width="26.21875" bestFit="1" customWidth="1"/>
    <col min="30" max="30" width="13.5546875" bestFit="1" customWidth="1"/>
  </cols>
  <sheetData>
    <row r="1" spans="1:30" x14ac:dyDescent="0.3">
      <c r="A1" s="159" t="s">
        <v>152</v>
      </c>
      <c r="B1" s="160"/>
      <c r="C1" s="73"/>
      <c r="D1" s="73"/>
      <c r="E1" s="152"/>
      <c r="F1" s="142" t="s">
        <v>154</v>
      </c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72"/>
      <c r="AC1" s="189"/>
      <c r="AD1" s="183"/>
    </row>
    <row r="2" spans="1:30" ht="15" thickBot="1" x14ac:dyDescent="0.35">
      <c r="A2" s="161"/>
      <c r="B2" s="162"/>
      <c r="C2" s="74"/>
      <c r="D2" s="74"/>
      <c r="E2" s="155"/>
      <c r="F2" s="165" t="s">
        <v>156</v>
      </c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44" t="s">
        <v>157</v>
      </c>
      <c r="S2" s="144"/>
      <c r="T2" s="144"/>
      <c r="U2" s="144"/>
      <c r="V2" s="144"/>
      <c r="W2" s="144"/>
      <c r="X2" s="144"/>
      <c r="Y2" s="144"/>
      <c r="Z2" s="144"/>
      <c r="AA2" s="144"/>
      <c r="AB2" s="190"/>
      <c r="AC2" s="203" t="s">
        <v>155</v>
      </c>
      <c r="AD2" s="183"/>
    </row>
    <row r="3" spans="1:30" ht="15.75" customHeight="1" thickBot="1" x14ac:dyDescent="0.35">
      <c r="A3" s="163" t="s">
        <v>79</v>
      </c>
      <c r="B3" s="164"/>
      <c r="C3" s="75"/>
      <c r="D3" s="75"/>
      <c r="E3" s="90"/>
      <c r="F3" s="146" t="s">
        <v>159</v>
      </c>
      <c r="G3" s="147"/>
      <c r="H3" s="147"/>
      <c r="I3" s="147"/>
      <c r="J3" s="147"/>
      <c r="K3" s="147"/>
      <c r="L3" s="147"/>
      <c r="M3" s="147"/>
      <c r="N3" s="147"/>
      <c r="O3" s="167"/>
      <c r="P3" s="146"/>
      <c r="Q3" s="147"/>
      <c r="R3" s="94"/>
      <c r="S3" s="146" t="s">
        <v>160</v>
      </c>
      <c r="T3" s="147"/>
      <c r="U3" s="147"/>
      <c r="V3" s="148" t="s">
        <v>161</v>
      </c>
      <c r="W3" s="149"/>
      <c r="X3" s="149"/>
      <c r="Y3" s="149"/>
      <c r="Z3" s="94"/>
      <c r="AA3" s="93"/>
      <c r="AB3" s="204" t="s">
        <v>158</v>
      </c>
      <c r="AC3" s="189"/>
      <c r="AD3" s="183"/>
    </row>
    <row r="4" spans="1:30" ht="124.5" customHeight="1" x14ac:dyDescent="0.3">
      <c r="A4" s="7" t="s">
        <v>162</v>
      </c>
      <c r="B4" s="7" t="s">
        <v>163</v>
      </c>
      <c r="C4" s="7" t="s">
        <v>694</v>
      </c>
      <c r="D4" s="7" t="s">
        <v>164</v>
      </c>
      <c r="E4" s="91" t="s">
        <v>167</v>
      </c>
      <c r="F4" s="9" t="s">
        <v>168</v>
      </c>
      <c r="G4" s="9" t="s">
        <v>169</v>
      </c>
      <c r="H4" s="9" t="s">
        <v>170</v>
      </c>
      <c r="I4" s="9" t="s">
        <v>171</v>
      </c>
      <c r="J4" s="9" t="s">
        <v>172</v>
      </c>
      <c r="K4" s="9" t="s">
        <v>173</v>
      </c>
      <c r="L4" s="9" t="s">
        <v>174</v>
      </c>
      <c r="M4" s="9" t="s">
        <v>175</v>
      </c>
      <c r="N4" s="9" t="s">
        <v>176</v>
      </c>
      <c r="O4" s="200" t="s">
        <v>177</v>
      </c>
      <c r="P4" s="8" t="s">
        <v>178</v>
      </c>
      <c r="Q4" s="8" t="s">
        <v>179</v>
      </c>
      <c r="R4" s="34" t="s">
        <v>180</v>
      </c>
      <c r="S4" s="35" t="s">
        <v>181</v>
      </c>
      <c r="T4" s="35" t="s">
        <v>182</v>
      </c>
      <c r="U4" s="35" t="s">
        <v>183</v>
      </c>
      <c r="V4" s="35" t="s">
        <v>181</v>
      </c>
      <c r="W4" s="35" t="s">
        <v>182</v>
      </c>
      <c r="X4" s="35" t="s">
        <v>184</v>
      </c>
      <c r="Y4" s="35" t="s">
        <v>183</v>
      </c>
      <c r="Z4" s="34" t="s">
        <v>185</v>
      </c>
      <c r="AA4" s="35" t="s">
        <v>186</v>
      </c>
      <c r="AB4" s="206" t="s">
        <v>187</v>
      </c>
      <c r="AC4" s="205" t="s">
        <v>189</v>
      </c>
      <c r="AD4" s="138" t="s">
        <v>4</v>
      </c>
    </row>
    <row r="5" spans="1:30" ht="19.5" customHeight="1" x14ac:dyDescent="0.35">
      <c r="A5" s="191"/>
      <c r="B5" s="191" t="s">
        <v>380</v>
      </c>
      <c r="C5" s="124"/>
      <c r="D5" s="76"/>
      <c r="E5" s="77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9"/>
    </row>
    <row r="6" spans="1:30" x14ac:dyDescent="0.3">
      <c r="A6" s="48" t="s">
        <v>191</v>
      </c>
      <c r="B6" s="48" t="s">
        <v>381</v>
      </c>
      <c r="C6" s="28"/>
      <c r="D6" s="10" t="s">
        <v>146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43"/>
    </row>
    <row r="7" spans="1:30" x14ac:dyDescent="0.3">
      <c r="A7" s="49" t="s">
        <v>382</v>
      </c>
      <c r="B7" s="50" t="s">
        <v>383</v>
      </c>
      <c r="C7" s="28"/>
      <c r="D7" s="10" t="s">
        <v>146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43"/>
    </row>
    <row r="8" spans="1:30" x14ac:dyDescent="0.3">
      <c r="A8" s="49" t="s">
        <v>384</v>
      </c>
      <c r="B8" s="50" t="s">
        <v>385</v>
      </c>
      <c r="C8" s="28"/>
      <c r="D8" s="10" t="s">
        <v>146</v>
      </c>
      <c r="E8" s="28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43"/>
    </row>
    <row r="9" spans="1:30" x14ac:dyDescent="0.3">
      <c r="A9" s="49" t="s">
        <v>386</v>
      </c>
      <c r="B9" s="50" t="s">
        <v>388</v>
      </c>
      <c r="C9" s="28"/>
      <c r="D9" s="10" t="s">
        <v>146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43"/>
    </row>
    <row r="10" spans="1:30" x14ac:dyDescent="0.3">
      <c r="A10" s="49" t="s">
        <v>387</v>
      </c>
      <c r="B10" s="50" t="s">
        <v>222</v>
      </c>
      <c r="C10" s="28"/>
      <c r="D10" s="10" t="s">
        <v>146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43"/>
    </row>
    <row r="11" spans="1:30" x14ac:dyDescent="0.3">
      <c r="A11" s="69" t="s">
        <v>193</v>
      </c>
      <c r="B11" s="69" t="s">
        <v>389</v>
      </c>
      <c r="C11" s="28"/>
      <c r="D11" s="10" t="s">
        <v>146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43"/>
    </row>
    <row r="12" spans="1:30" x14ac:dyDescent="0.3">
      <c r="A12" s="49" t="s">
        <v>390</v>
      </c>
      <c r="B12" s="50" t="s">
        <v>391</v>
      </c>
      <c r="C12" s="28"/>
      <c r="D12" s="10" t="s">
        <v>146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43"/>
    </row>
    <row r="13" spans="1:30" x14ac:dyDescent="0.3">
      <c r="A13" s="49" t="s">
        <v>392</v>
      </c>
      <c r="B13" s="50" t="s">
        <v>393</v>
      </c>
      <c r="C13" s="28"/>
      <c r="D13" s="10" t="s">
        <v>146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43"/>
    </row>
    <row r="14" spans="1:30" x14ac:dyDescent="0.3">
      <c r="A14" s="49" t="s">
        <v>394</v>
      </c>
      <c r="B14" s="50" t="s">
        <v>388</v>
      </c>
      <c r="C14" s="28"/>
      <c r="D14" s="10" t="s">
        <v>146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43"/>
    </row>
    <row r="15" spans="1:30" x14ac:dyDescent="0.3">
      <c r="A15" s="49" t="s">
        <v>395</v>
      </c>
      <c r="B15" s="50" t="s">
        <v>222</v>
      </c>
      <c r="C15" s="28"/>
      <c r="D15" s="10" t="s">
        <v>146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43"/>
    </row>
    <row r="16" spans="1:30" x14ac:dyDescent="0.3">
      <c r="A16" s="48" t="s">
        <v>195</v>
      </c>
      <c r="B16" s="69" t="s">
        <v>396</v>
      </c>
      <c r="C16" s="28"/>
      <c r="D16" s="10" t="s">
        <v>146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43"/>
    </row>
    <row r="17" spans="1:30" x14ac:dyDescent="0.3">
      <c r="A17" s="50" t="s">
        <v>397</v>
      </c>
      <c r="B17" s="50" t="s">
        <v>398</v>
      </c>
      <c r="C17" s="28"/>
      <c r="D17" s="10" t="s">
        <v>146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43"/>
    </row>
    <row r="18" spans="1:30" x14ac:dyDescent="0.3">
      <c r="A18" s="50" t="s">
        <v>399</v>
      </c>
      <c r="B18" s="50" t="s">
        <v>400</v>
      </c>
      <c r="C18" s="28"/>
      <c r="D18" s="10" t="s">
        <v>146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43"/>
    </row>
    <row r="19" spans="1:30" x14ac:dyDescent="0.3">
      <c r="A19" s="50" t="s">
        <v>401</v>
      </c>
      <c r="B19" s="50" t="s">
        <v>402</v>
      </c>
      <c r="C19" s="28"/>
      <c r="D19" s="10" t="s">
        <v>146</v>
      </c>
      <c r="E19" s="28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28"/>
      <c r="AD19" s="43"/>
    </row>
    <row r="20" spans="1:30" x14ac:dyDescent="0.3">
      <c r="A20" s="50" t="s">
        <v>403</v>
      </c>
      <c r="B20" s="50" t="s">
        <v>404</v>
      </c>
      <c r="C20" s="28"/>
      <c r="D20" s="10" t="s">
        <v>146</v>
      </c>
      <c r="E20" s="28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28"/>
      <c r="AD20" s="43"/>
    </row>
    <row r="21" spans="1:30" x14ac:dyDescent="0.3">
      <c r="A21" s="50" t="s">
        <v>405</v>
      </c>
      <c r="B21" s="50" t="s">
        <v>406</v>
      </c>
      <c r="C21" s="28"/>
      <c r="D21" s="10" t="s">
        <v>146</v>
      </c>
      <c r="E21" s="28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28"/>
      <c r="AD21" s="43"/>
    </row>
    <row r="22" spans="1:30" x14ac:dyDescent="0.3">
      <c r="A22" s="50" t="s">
        <v>407</v>
      </c>
      <c r="B22" s="50" t="s">
        <v>222</v>
      </c>
      <c r="C22" s="28"/>
      <c r="D22" s="10" t="s">
        <v>146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43"/>
    </row>
    <row r="23" spans="1:30" ht="18" x14ac:dyDescent="0.35">
      <c r="A23" s="47">
        <v>1</v>
      </c>
      <c r="B23" s="47" t="s">
        <v>408</v>
      </c>
      <c r="C23" s="70"/>
      <c r="D23" s="10" t="s">
        <v>146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43"/>
    </row>
    <row r="24" spans="1:30" x14ac:dyDescent="0.3">
      <c r="A24" s="51" t="s">
        <v>224</v>
      </c>
      <c r="B24" s="69" t="s">
        <v>409</v>
      </c>
      <c r="C24" s="28"/>
      <c r="D24" s="10" t="s">
        <v>146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43"/>
    </row>
    <row r="25" spans="1:30" x14ac:dyDescent="0.3">
      <c r="A25" s="51" t="s">
        <v>239</v>
      </c>
      <c r="B25" s="69" t="s">
        <v>410</v>
      </c>
      <c r="C25" s="28"/>
      <c r="D25" s="10" t="s">
        <v>146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43"/>
    </row>
    <row r="26" spans="1:30" x14ac:dyDescent="0.3">
      <c r="A26" s="52" t="s">
        <v>241</v>
      </c>
      <c r="B26" s="50" t="s">
        <v>411</v>
      </c>
      <c r="C26" s="28"/>
      <c r="D26" s="10" t="s">
        <v>146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43"/>
    </row>
    <row r="27" spans="1:30" x14ac:dyDescent="0.3">
      <c r="A27" s="52" t="s">
        <v>260</v>
      </c>
      <c r="B27" s="50" t="s">
        <v>412</v>
      </c>
      <c r="C27" s="28"/>
      <c r="D27" s="10" t="s">
        <v>146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43"/>
    </row>
    <row r="28" spans="1:30" x14ac:dyDescent="0.3">
      <c r="A28" s="51" t="s">
        <v>272</v>
      </c>
      <c r="B28" s="69" t="s">
        <v>413</v>
      </c>
      <c r="C28" s="28"/>
      <c r="D28" s="10" t="s">
        <v>146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43"/>
    </row>
    <row r="29" spans="1:30" x14ac:dyDescent="0.3">
      <c r="A29" s="52" t="s">
        <v>274</v>
      </c>
      <c r="B29" s="50" t="s">
        <v>411</v>
      </c>
      <c r="C29" s="28"/>
      <c r="D29" s="10" t="s">
        <v>146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43"/>
    </row>
    <row r="30" spans="1:30" x14ac:dyDescent="0.3">
      <c r="A30" s="52" t="s">
        <v>276</v>
      </c>
      <c r="B30" s="50" t="s">
        <v>412</v>
      </c>
      <c r="C30" s="28"/>
      <c r="D30" s="10" t="s">
        <v>146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43"/>
    </row>
    <row r="31" spans="1:30" x14ac:dyDescent="0.3">
      <c r="A31" s="51" t="s">
        <v>277</v>
      </c>
      <c r="B31" s="69" t="s">
        <v>414</v>
      </c>
      <c r="C31" s="28"/>
      <c r="D31" s="10" t="s">
        <v>146</v>
      </c>
      <c r="E31" s="28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28"/>
      <c r="AD31" s="43"/>
    </row>
    <row r="32" spans="1:30" x14ac:dyDescent="0.3">
      <c r="A32" s="51" t="s">
        <v>289</v>
      </c>
      <c r="B32" s="69" t="s">
        <v>415</v>
      </c>
      <c r="C32" s="28"/>
      <c r="D32" s="10" t="s">
        <v>146</v>
      </c>
      <c r="E32" s="28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28"/>
      <c r="AD32" s="43"/>
    </row>
    <row r="33" spans="1:30" x14ac:dyDescent="0.3">
      <c r="A33" s="51" t="s">
        <v>291</v>
      </c>
      <c r="B33" s="69" t="s">
        <v>416</v>
      </c>
      <c r="C33" s="28"/>
      <c r="D33" s="10" t="s">
        <v>146</v>
      </c>
      <c r="E33" s="28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8"/>
      <c r="AD33" s="43"/>
    </row>
    <row r="34" spans="1:30" x14ac:dyDescent="0.3">
      <c r="A34" s="51" t="s">
        <v>417</v>
      </c>
      <c r="B34" s="69" t="s">
        <v>222</v>
      </c>
      <c r="C34" s="28"/>
      <c r="D34" s="10" t="s">
        <v>146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43"/>
    </row>
    <row r="35" spans="1:30" ht="18" x14ac:dyDescent="0.35">
      <c r="A35" s="47">
        <v>2</v>
      </c>
      <c r="B35" s="47" t="s">
        <v>418</v>
      </c>
      <c r="C35" s="70"/>
      <c r="D35" s="10" t="s">
        <v>146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43"/>
    </row>
    <row r="36" spans="1:30" x14ac:dyDescent="0.3">
      <c r="A36" s="51" t="s">
        <v>419</v>
      </c>
      <c r="B36" s="69" t="s">
        <v>420</v>
      </c>
      <c r="C36" s="28"/>
      <c r="D36" s="10" t="s">
        <v>146</v>
      </c>
      <c r="E36" s="28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28"/>
      <c r="AD36" s="43"/>
    </row>
    <row r="37" spans="1:30" x14ac:dyDescent="0.3">
      <c r="A37" s="51" t="s">
        <v>421</v>
      </c>
      <c r="B37" s="69" t="s">
        <v>422</v>
      </c>
      <c r="C37" s="28"/>
      <c r="D37" s="10" t="s">
        <v>146</v>
      </c>
      <c r="E37" s="28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28"/>
      <c r="AD37" s="43"/>
    </row>
    <row r="38" spans="1:30" x14ac:dyDescent="0.3">
      <c r="A38" s="51" t="s">
        <v>423</v>
      </c>
      <c r="B38" s="69" t="s">
        <v>424</v>
      </c>
      <c r="C38" s="28"/>
      <c r="D38" s="10" t="s">
        <v>146</v>
      </c>
      <c r="E38" s="28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28"/>
      <c r="AD38" s="43"/>
    </row>
    <row r="39" spans="1:30" x14ac:dyDescent="0.3">
      <c r="A39" s="51" t="s">
        <v>425</v>
      </c>
      <c r="B39" s="69" t="s">
        <v>426</v>
      </c>
      <c r="C39" s="28"/>
      <c r="D39" s="10" t="s">
        <v>146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43"/>
    </row>
    <row r="40" spans="1:30" ht="18" x14ac:dyDescent="0.35">
      <c r="A40" s="47">
        <v>3</v>
      </c>
      <c r="B40" s="47" t="s">
        <v>427</v>
      </c>
      <c r="C40" s="70"/>
      <c r="D40" s="10" t="s">
        <v>146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43"/>
    </row>
    <row r="41" spans="1:30" ht="18" x14ac:dyDescent="0.35">
      <c r="A41" s="47">
        <v>4</v>
      </c>
      <c r="B41" s="47" t="s">
        <v>568</v>
      </c>
      <c r="C41" s="70"/>
      <c r="D41" s="10" t="s">
        <v>146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43"/>
    </row>
    <row r="42" spans="1:30" ht="18" x14ac:dyDescent="0.35">
      <c r="A42" s="47">
        <v>7</v>
      </c>
      <c r="B42" s="47" t="s">
        <v>569</v>
      </c>
      <c r="C42" s="70"/>
      <c r="D42" s="10" t="s">
        <v>146</v>
      </c>
      <c r="E42" s="70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70"/>
      <c r="AD42" s="43"/>
    </row>
    <row r="43" spans="1:30" s="89" customFormat="1" ht="9" customHeight="1" x14ac:dyDescent="0.35">
      <c r="A43" s="86"/>
      <c r="B43" s="87"/>
      <c r="C43" s="87"/>
      <c r="D43" s="84"/>
      <c r="E43" s="88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8"/>
      <c r="AD43" s="84"/>
    </row>
    <row r="44" spans="1:30" ht="18" x14ac:dyDescent="0.35">
      <c r="A44" s="173" t="s">
        <v>430</v>
      </c>
      <c r="B44" s="174"/>
      <c r="C44" s="124"/>
      <c r="D44" s="80"/>
      <c r="E44" s="71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81"/>
    </row>
    <row r="45" spans="1:30" x14ac:dyDescent="0.3">
      <c r="A45" s="72" t="s">
        <v>431</v>
      </c>
      <c r="B45" s="72" t="s">
        <v>432</v>
      </c>
      <c r="C45" s="28"/>
      <c r="D45" s="10" t="s">
        <v>146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43"/>
    </row>
    <row r="46" spans="1:30" x14ac:dyDescent="0.3">
      <c r="A46" s="53" t="s">
        <v>433</v>
      </c>
      <c r="B46" s="54" t="s">
        <v>434</v>
      </c>
      <c r="C46" s="28"/>
      <c r="D46" s="10" t="s">
        <v>146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43"/>
    </row>
    <row r="47" spans="1:30" x14ac:dyDescent="0.3">
      <c r="A47" s="53" t="s">
        <v>435</v>
      </c>
      <c r="B47" s="54" t="s">
        <v>436</v>
      </c>
      <c r="C47" s="28"/>
      <c r="D47" s="10" t="s">
        <v>146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43"/>
    </row>
    <row r="48" spans="1:30" x14ac:dyDescent="0.3">
      <c r="A48" s="53" t="s">
        <v>437</v>
      </c>
      <c r="B48" s="54" t="s">
        <v>438</v>
      </c>
      <c r="C48" s="28"/>
      <c r="D48" s="10" t="s">
        <v>146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43"/>
    </row>
    <row r="49" spans="1:30" x14ac:dyDescent="0.3">
      <c r="A49" s="53" t="s">
        <v>439</v>
      </c>
      <c r="B49" s="54" t="s">
        <v>440</v>
      </c>
      <c r="C49" s="28"/>
      <c r="D49" s="10" t="s">
        <v>146</v>
      </c>
      <c r="E49" s="28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28"/>
      <c r="AD49" s="43"/>
    </row>
    <row r="50" spans="1:30" x14ac:dyDescent="0.3">
      <c r="A50" s="53" t="s">
        <v>441</v>
      </c>
      <c r="B50" s="54" t="s">
        <v>442</v>
      </c>
      <c r="C50" s="28"/>
      <c r="D50" s="10" t="s">
        <v>146</v>
      </c>
      <c r="E50" s="28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28"/>
      <c r="AD50" s="43"/>
    </row>
    <row r="51" spans="1:30" x14ac:dyDescent="0.3">
      <c r="A51" s="53" t="s">
        <v>443</v>
      </c>
      <c r="B51" s="54" t="s">
        <v>222</v>
      </c>
      <c r="C51" s="28"/>
      <c r="D51" s="10" t="s">
        <v>146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43"/>
    </row>
    <row r="52" spans="1:30" x14ac:dyDescent="0.3">
      <c r="A52" s="72" t="s">
        <v>444</v>
      </c>
      <c r="B52" s="72" t="s">
        <v>445</v>
      </c>
      <c r="C52" s="28"/>
      <c r="D52" s="10" t="s">
        <v>146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43"/>
    </row>
    <row r="53" spans="1:30" x14ac:dyDescent="0.3">
      <c r="A53" s="72" t="s">
        <v>446</v>
      </c>
      <c r="B53" s="72" t="s">
        <v>447</v>
      </c>
      <c r="C53" s="28"/>
      <c r="D53" s="10" t="s">
        <v>146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43"/>
    </row>
    <row r="54" spans="1:30" x14ac:dyDescent="0.3">
      <c r="A54" s="53" t="s">
        <v>448</v>
      </c>
      <c r="B54" s="54" t="s">
        <v>449</v>
      </c>
      <c r="C54" s="28"/>
      <c r="D54" s="10" t="s">
        <v>146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43"/>
    </row>
    <row r="55" spans="1:30" x14ac:dyDescent="0.3">
      <c r="A55" s="53" t="s">
        <v>450</v>
      </c>
      <c r="B55" s="54" t="s">
        <v>451</v>
      </c>
      <c r="C55" s="28"/>
      <c r="D55" s="10" t="s">
        <v>146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43"/>
    </row>
    <row r="56" spans="1:30" x14ac:dyDescent="0.3">
      <c r="A56" s="53" t="s">
        <v>452</v>
      </c>
      <c r="B56" s="54" t="s">
        <v>222</v>
      </c>
      <c r="C56" s="28"/>
      <c r="D56" s="10" t="s">
        <v>146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43"/>
    </row>
    <row r="57" spans="1:30" x14ac:dyDescent="0.3">
      <c r="A57" s="72" t="s">
        <v>453</v>
      </c>
      <c r="B57" s="72" t="s">
        <v>454</v>
      </c>
      <c r="C57" s="28"/>
      <c r="D57" s="10" t="s">
        <v>146</v>
      </c>
      <c r="E57" s="28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28"/>
      <c r="AD57" s="43"/>
    </row>
    <row r="58" spans="1:30" x14ac:dyDescent="0.3">
      <c r="A58" s="53" t="s">
        <v>455</v>
      </c>
      <c r="B58" s="54" t="s">
        <v>456</v>
      </c>
      <c r="C58" s="28"/>
      <c r="D58" s="10" t="s">
        <v>146</v>
      </c>
      <c r="E58" s="28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28"/>
      <c r="AD58" s="43"/>
    </row>
    <row r="59" spans="1:30" x14ac:dyDescent="0.3">
      <c r="A59" s="53" t="s">
        <v>457</v>
      </c>
      <c r="B59" s="54" t="s">
        <v>458</v>
      </c>
      <c r="C59" s="28"/>
      <c r="D59" s="10" t="s">
        <v>146</v>
      </c>
      <c r="E59" s="28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28"/>
      <c r="AD59" s="43"/>
    </row>
    <row r="60" spans="1:30" x14ac:dyDescent="0.3">
      <c r="A60" s="53" t="s">
        <v>459</v>
      </c>
      <c r="B60" s="54" t="s">
        <v>460</v>
      </c>
      <c r="C60" s="28"/>
      <c r="D60" s="10" t="s">
        <v>146</v>
      </c>
      <c r="E60" s="28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28"/>
      <c r="AD60" s="43"/>
    </row>
    <row r="61" spans="1:30" x14ac:dyDescent="0.3">
      <c r="A61" s="53" t="s">
        <v>461</v>
      </c>
      <c r="B61" s="54" t="s">
        <v>462</v>
      </c>
      <c r="C61" s="28"/>
      <c r="D61" s="10" t="s">
        <v>146</v>
      </c>
      <c r="E61" s="28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28"/>
      <c r="AD61" s="43"/>
    </row>
    <row r="62" spans="1:30" x14ac:dyDescent="0.3">
      <c r="A62" s="53" t="s">
        <v>463</v>
      </c>
      <c r="B62" s="54" t="s">
        <v>222</v>
      </c>
      <c r="C62" s="28"/>
      <c r="D62" s="10" t="s">
        <v>146</v>
      </c>
      <c r="E62" s="28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28"/>
      <c r="AD62" s="43"/>
    </row>
    <row r="63" spans="1:30" x14ac:dyDescent="0.3">
      <c r="A63" s="72" t="s">
        <v>464</v>
      </c>
      <c r="B63" s="72" t="s">
        <v>465</v>
      </c>
      <c r="C63" s="28"/>
      <c r="D63" s="10" t="s">
        <v>146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43"/>
    </row>
    <row r="64" spans="1:30" x14ac:dyDescent="0.3">
      <c r="A64" s="53" t="s">
        <v>466</v>
      </c>
      <c r="B64" s="54" t="s">
        <v>449</v>
      </c>
      <c r="C64" s="28"/>
      <c r="D64" s="10" t="s">
        <v>146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43"/>
    </row>
    <row r="65" spans="1:30" x14ac:dyDescent="0.3">
      <c r="A65" s="53" t="s">
        <v>467</v>
      </c>
      <c r="B65" s="54" t="s">
        <v>451</v>
      </c>
      <c r="C65" s="28"/>
      <c r="D65" s="10" t="s">
        <v>146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43"/>
    </row>
    <row r="66" spans="1:30" x14ac:dyDescent="0.3">
      <c r="A66" s="53" t="s">
        <v>468</v>
      </c>
      <c r="B66" s="54" t="s">
        <v>469</v>
      </c>
      <c r="C66" s="28"/>
      <c r="D66" s="10" t="s">
        <v>146</v>
      </c>
      <c r="E66" s="28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28"/>
      <c r="AD66" s="43"/>
    </row>
    <row r="67" spans="1:30" x14ac:dyDescent="0.3">
      <c r="A67" s="53" t="s">
        <v>470</v>
      </c>
      <c r="B67" s="54" t="s">
        <v>222</v>
      </c>
      <c r="C67" s="28"/>
      <c r="D67" s="10" t="s">
        <v>146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43"/>
    </row>
    <row r="68" spans="1:30" x14ac:dyDescent="0.3">
      <c r="A68" s="72" t="s">
        <v>471</v>
      </c>
      <c r="B68" s="72" t="s">
        <v>472</v>
      </c>
      <c r="C68" s="28"/>
      <c r="D68" s="10" t="s">
        <v>146</v>
      </c>
      <c r="E68" s="28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28"/>
      <c r="AD68" s="43"/>
    </row>
    <row r="69" spans="1:30" x14ac:dyDescent="0.3">
      <c r="A69" s="53" t="s">
        <v>473</v>
      </c>
      <c r="B69" s="54" t="s">
        <v>456</v>
      </c>
      <c r="C69" s="28"/>
      <c r="D69" s="10" t="s">
        <v>146</v>
      </c>
      <c r="E69" s="28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28"/>
      <c r="AD69" s="43"/>
    </row>
    <row r="70" spans="1:30" x14ac:dyDescent="0.3">
      <c r="A70" s="53" t="s">
        <v>474</v>
      </c>
      <c r="B70" s="54" t="s">
        <v>458</v>
      </c>
      <c r="C70" s="28"/>
      <c r="D70" s="10" t="s">
        <v>146</v>
      </c>
      <c r="E70" s="28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28"/>
      <c r="AD70" s="43"/>
    </row>
    <row r="71" spans="1:30" x14ac:dyDescent="0.3">
      <c r="A71" s="53" t="s">
        <v>475</v>
      </c>
      <c r="B71" s="54" t="s">
        <v>460</v>
      </c>
      <c r="C71" s="28"/>
      <c r="D71" s="10" t="s">
        <v>146</v>
      </c>
      <c r="E71" s="28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28"/>
      <c r="AD71" s="43"/>
    </row>
    <row r="72" spans="1:30" x14ac:dyDescent="0.3">
      <c r="A72" s="53" t="s">
        <v>476</v>
      </c>
      <c r="B72" s="54" t="s">
        <v>462</v>
      </c>
      <c r="C72" s="28"/>
      <c r="D72" s="10" t="s">
        <v>146</v>
      </c>
      <c r="E72" s="28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28"/>
      <c r="AD72" s="43"/>
    </row>
    <row r="73" spans="1:30" x14ac:dyDescent="0.3">
      <c r="A73" s="53" t="s">
        <v>477</v>
      </c>
      <c r="B73" s="54" t="s">
        <v>222</v>
      </c>
      <c r="C73" s="28"/>
      <c r="D73" s="10" t="s">
        <v>146</v>
      </c>
      <c r="E73" s="28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28"/>
      <c r="AD73" s="43"/>
    </row>
    <row r="74" spans="1:30" x14ac:dyDescent="0.3">
      <c r="A74" s="72" t="s">
        <v>478</v>
      </c>
      <c r="B74" s="72" t="s">
        <v>479</v>
      </c>
      <c r="C74" s="28"/>
      <c r="D74" s="10" t="s">
        <v>146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43"/>
    </row>
    <row r="75" spans="1:30" x14ac:dyDescent="0.3">
      <c r="A75" s="53" t="s">
        <v>480</v>
      </c>
      <c r="B75" s="54" t="s">
        <v>481</v>
      </c>
      <c r="C75" s="28"/>
      <c r="D75" s="10" t="s">
        <v>146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43"/>
    </row>
    <row r="76" spans="1:30" x14ac:dyDescent="0.3">
      <c r="A76" s="53" t="s">
        <v>482</v>
      </c>
      <c r="B76" s="54" t="s">
        <v>483</v>
      </c>
      <c r="C76" s="28"/>
      <c r="D76" s="10" t="s">
        <v>146</v>
      </c>
      <c r="E76" s="28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28"/>
      <c r="AD76" s="43"/>
    </row>
    <row r="77" spans="1:30" x14ac:dyDescent="0.3">
      <c r="A77" s="53" t="s">
        <v>484</v>
      </c>
      <c r="B77" s="54" t="s">
        <v>222</v>
      </c>
      <c r="C77" s="28"/>
      <c r="D77" s="10" t="s">
        <v>146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43"/>
    </row>
    <row r="78" spans="1:30" ht="18" x14ac:dyDescent="0.35">
      <c r="A78" s="47">
        <v>8</v>
      </c>
      <c r="B78" s="61" t="s">
        <v>570</v>
      </c>
      <c r="C78" s="70"/>
      <c r="D78" s="10" t="s">
        <v>146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43"/>
    </row>
    <row r="79" spans="1:30" ht="18" x14ac:dyDescent="0.35">
      <c r="A79" s="47">
        <v>9</v>
      </c>
      <c r="B79" s="47" t="s">
        <v>571</v>
      </c>
      <c r="C79" s="70"/>
      <c r="D79" s="10" t="s">
        <v>146</v>
      </c>
      <c r="E79" s="71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70"/>
      <c r="AD79" s="43"/>
    </row>
    <row r="80" spans="1:30" ht="18" x14ac:dyDescent="0.35">
      <c r="A80" s="47">
        <v>10</v>
      </c>
      <c r="B80" s="47" t="s">
        <v>640</v>
      </c>
      <c r="C80" s="70"/>
      <c r="D80" s="10" t="s">
        <v>146</v>
      </c>
      <c r="E80" s="71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70"/>
      <c r="AD80" s="43"/>
    </row>
    <row r="81" spans="1:30" x14ac:dyDescent="0.3">
      <c r="A81" s="72" t="s">
        <v>641</v>
      </c>
      <c r="B81" s="72" t="s">
        <v>489</v>
      </c>
      <c r="C81" s="28"/>
      <c r="D81" s="10" t="s">
        <v>146</v>
      </c>
      <c r="E81" s="28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28"/>
      <c r="AD81" s="43"/>
    </row>
    <row r="82" spans="1:30" x14ac:dyDescent="0.3">
      <c r="A82" s="72" t="s">
        <v>642</v>
      </c>
      <c r="B82" s="72" t="s">
        <v>490</v>
      </c>
      <c r="C82" s="28"/>
      <c r="D82" s="10" t="s">
        <v>146</v>
      </c>
      <c r="E82" s="28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28"/>
      <c r="AD82" s="43"/>
    </row>
    <row r="83" spans="1:30" x14ac:dyDescent="0.3">
      <c r="A83" s="72" t="s">
        <v>643</v>
      </c>
      <c r="B83" s="72" t="s">
        <v>379</v>
      </c>
      <c r="C83" s="28"/>
      <c r="D83" s="10" t="s">
        <v>146</v>
      </c>
      <c r="E83" s="28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28"/>
      <c r="AD83" s="43"/>
    </row>
    <row r="84" spans="1:30" x14ac:dyDescent="0.3">
      <c r="A84" s="53" t="s">
        <v>644</v>
      </c>
      <c r="B84" s="54" t="s">
        <v>492</v>
      </c>
      <c r="C84" s="28"/>
      <c r="D84" s="10" t="s">
        <v>146</v>
      </c>
      <c r="E84" s="28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28"/>
      <c r="AD84" s="43"/>
    </row>
    <row r="85" spans="1:30" x14ac:dyDescent="0.3">
      <c r="A85" s="53" t="s">
        <v>645</v>
      </c>
      <c r="B85" s="54" t="s">
        <v>494</v>
      </c>
      <c r="C85" s="28"/>
      <c r="D85" s="10" t="s">
        <v>146</v>
      </c>
      <c r="E85" s="28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28"/>
      <c r="AD85" s="43"/>
    </row>
    <row r="86" spans="1:30" x14ac:dyDescent="0.3">
      <c r="A86" s="53" t="s">
        <v>646</v>
      </c>
      <c r="B86" s="54" t="s">
        <v>496</v>
      </c>
      <c r="C86" s="28"/>
      <c r="D86" s="10" t="s">
        <v>146</v>
      </c>
      <c r="E86" s="28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28"/>
      <c r="AD86" s="43"/>
    </row>
    <row r="87" spans="1:30" x14ac:dyDescent="0.3">
      <c r="A87" s="53" t="s">
        <v>647</v>
      </c>
      <c r="B87" s="54" t="s">
        <v>222</v>
      </c>
      <c r="C87" s="28"/>
      <c r="D87" s="10" t="s">
        <v>146</v>
      </c>
      <c r="E87" s="28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28"/>
      <c r="AD87" s="43"/>
    </row>
    <row r="88" spans="1:30" ht="18" x14ac:dyDescent="0.35">
      <c r="A88" s="47">
        <v>12</v>
      </c>
      <c r="B88" s="47" t="s">
        <v>648</v>
      </c>
      <c r="C88" s="70"/>
      <c r="D88" s="10" t="s">
        <v>146</v>
      </c>
      <c r="E88" s="28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28"/>
      <c r="AD88" s="43"/>
    </row>
    <row r="89" spans="1:30" ht="18" x14ac:dyDescent="0.35">
      <c r="A89" s="47">
        <v>13</v>
      </c>
      <c r="B89" s="47" t="s">
        <v>649</v>
      </c>
      <c r="C89" s="70"/>
      <c r="D89" s="10" t="s">
        <v>146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43"/>
    </row>
  </sheetData>
  <mergeCells count="11">
    <mergeCell ref="F2:Q2"/>
    <mergeCell ref="R2:AA2"/>
    <mergeCell ref="A3:B3"/>
    <mergeCell ref="A44:B44"/>
    <mergeCell ref="A1:B2"/>
    <mergeCell ref="E1:E2"/>
    <mergeCell ref="F1:AB1"/>
    <mergeCell ref="F3:O3"/>
    <mergeCell ref="P3:Q3"/>
    <mergeCell ref="S3:U3"/>
    <mergeCell ref="V3:Y3"/>
  </mergeCells>
  <phoneticPr fontId="1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D070-E1F5-4DB5-969C-85A5A9E01F7D}">
  <sheetPr>
    <pageSetUpPr fitToPage="1"/>
  </sheetPr>
  <dimension ref="A1:BA21"/>
  <sheetViews>
    <sheetView showGridLines="0" topLeftCell="U1" zoomScale="120" zoomScaleNormal="120" workbookViewId="0">
      <selection activeCell="Z3" sqref="Z3"/>
    </sheetView>
  </sheetViews>
  <sheetFormatPr defaultRowHeight="14.4" x14ac:dyDescent="0.3"/>
  <cols>
    <col min="1" max="1" width="71.77734375" customWidth="1"/>
    <col min="2" max="2" width="14.5546875" customWidth="1"/>
    <col min="3" max="3" width="8.21875" customWidth="1"/>
    <col min="4" max="4" width="12.5546875" customWidth="1"/>
    <col min="5" max="5" width="13.44140625" customWidth="1"/>
    <col min="6" max="7" width="14.77734375" customWidth="1"/>
    <col min="8" max="8" width="14" customWidth="1"/>
    <col min="9" max="9" width="11" customWidth="1"/>
    <col min="10" max="10" width="12.77734375" customWidth="1"/>
    <col min="11" max="11" width="12" customWidth="1"/>
    <col min="12" max="12" width="11" customWidth="1"/>
    <col min="14" max="14" width="14.77734375" customWidth="1"/>
    <col min="15" max="15" width="11" customWidth="1"/>
    <col min="18" max="18" width="11.77734375" customWidth="1"/>
    <col min="19" max="20" width="12.21875" customWidth="1"/>
    <col min="21" max="21" width="14.21875" customWidth="1"/>
    <col min="22" max="23" width="12.77734375" customWidth="1"/>
    <col min="24" max="24" width="13.77734375" customWidth="1"/>
    <col min="25" max="31" width="12.21875" customWidth="1"/>
    <col min="32" max="32" width="21.77734375" bestFit="1" customWidth="1"/>
  </cols>
  <sheetData>
    <row r="1" spans="1:53" ht="15" customHeight="1" x14ac:dyDescent="0.3">
      <c r="A1" s="7" t="s">
        <v>500</v>
      </c>
      <c r="B1" s="2"/>
      <c r="C1" s="2"/>
      <c r="D1" s="2"/>
      <c r="E1" s="2"/>
      <c r="F1" s="177" t="s">
        <v>501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9" t="s">
        <v>502</v>
      </c>
      <c r="Z1" s="179"/>
      <c r="AA1" s="179"/>
      <c r="AB1" s="179"/>
      <c r="AC1" s="179"/>
      <c r="AD1" s="179"/>
      <c r="AE1" s="179"/>
      <c r="AF1" s="192"/>
    </row>
    <row r="2" spans="1:53" ht="15" customHeight="1" x14ac:dyDescent="0.3">
      <c r="A2" s="7" t="s">
        <v>79</v>
      </c>
      <c r="B2" s="2"/>
      <c r="C2" s="2"/>
      <c r="D2" s="2"/>
      <c r="E2" s="2"/>
      <c r="F2" s="175"/>
      <c r="G2" s="147"/>
      <c r="H2" s="147"/>
      <c r="I2" s="147"/>
      <c r="J2" s="147"/>
      <c r="K2" s="147"/>
      <c r="L2" s="147"/>
      <c r="M2" s="147"/>
      <c r="N2" s="147"/>
      <c r="O2" s="147"/>
      <c r="P2" s="167"/>
      <c r="Q2" s="176"/>
      <c r="R2" s="167"/>
      <c r="S2" s="3"/>
      <c r="T2" s="3"/>
      <c r="U2" s="3"/>
      <c r="V2" s="3"/>
      <c r="W2" s="3"/>
      <c r="X2" s="3"/>
      <c r="Y2" s="3"/>
      <c r="Z2" s="25"/>
      <c r="AA2" s="25"/>
      <c r="AB2" s="25"/>
      <c r="AC2" s="25"/>
      <c r="AD2" s="25"/>
      <c r="AE2" s="25"/>
      <c r="AF2" s="192"/>
    </row>
    <row r="3" spans="1:53" ht="124.5" customHeight="1" x14ac:dyDescent="0.3">
      <c r="A3" s="7" t="s">
        <v>163</v>
      </c>
      <c r="B3" s="7"/>
      <c r="C3" s="7" t="s">
        <v>164</v>
      </c>
      <c r="D3" s="42" t="s">
        <v>558</v>
      </c>
      <c r="E3" s="42" t="s">
        <v>559</v>
      </c>
      <c r="F3" s="207" t="s">
        <v>503</v>
      </c>
      <c r="G3" s="207" t="s">
        <v>504</v>
      </c>
      <c r="H3" s="207" t="s">
        <v>505</v>
      </c>
      <c r="I3" s="207" t="s">
        <v>506</v>
      </c>
      <c r="J3" s="207" t="s">
        <v>507</v>
      </c>
      <c r="K3" s="207" t="s">
        <v>508</v>
      </c>
      <c r="L3" s="207" t="s">
        <v>509</v>
      </c>
      <c r="M3" s="207" t="s">
        <v>510</v>
      </c>
      <c r="N3" s="207" t="s">
        <v>511</v>
      </c>
      <c r="O3" s="207" t="s">
        <v>512</v>
      </c>
      <c r="P3" s="207" t="s">
        <v>513</v>
      </c>
      <c r="Q3" s="207" t="s">
        <v>514</v>
      </c>
      <c r="R3" s="207" t="s">
        <v>515</v>
      </c>
      <c r="S3" s="207" t="s">
        <v>516</v>
      </c>
      <c r="T3" s="207" t="s">
        <v>517</v>
      </c>
      <c r="U3" s="207" t="s">
        <v>518</v>
      </c>
      <c r="V3" s="207" t="s">
        <v>519</v>
      </c>
      <c r="W3" s="207" t="s">
        <v>520</v>
      </c>
      <c r="X3" s="207" t="s">
        <v>521</v>
      </c>
      <c r="Y3" s="30" t="s">
        <v>118</v>
      </c>
      <c r="Z3" s="208" t="s">
        <v>702</v>
      </c>
      <c r="AA3" s="30" t="s">
        <v>522</v>
      </c>
      <c r="AB3" s="30" t="s">
        <v>523</v>
      </c>
      <c r="AC3" s="30" t="s">
        <v>524</v>
      </c>
      <c r="AD3" s="30" t="s">
        <v>127</v>
      </c>
      <c r="AE3" s="30" t="s">
        <v>525</v>
      </c>
      <c r="AF3" s="141" t="s">
        <v>4</v>
      </c>
    </row>
    <row r="4" spans="1:53" s="6" customFormat="1" x14ac:dyDescent="0.3">
      <c r="A4" s="6" t="s">
        <v>223</v>
      </c>
      <c r="B4" s="6" t="s">
        <v>1</v>
      </c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3" s="13" customFormat="1" ht="15" customHeight="1" x14ac:dyDescent="0.3">
      <c r="A5" s="10" t="s">
        <v>526</v>
      </c>
      <c r="B5" s="10"/>
      <c r="C5" s="10" t="s">
        <v>146</v>
      </c>
      <c r="D5" s="10"/>
      <c r="E5" s="10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10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6" spans="1:53" s="13" customFormat="1" x14ac:dyDescent="0.3">
      <c r="A6" s="10" t="s">
        <v>240</v>
      </c>
      <c r="B6" s="10"/>
      <c r="C6" s="10" t="s">
        <v>146</v>
      </c>
      <c r="D6" s="10"/>
      <c r="E6" s="10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10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13" customFormat="1" ht="15" customHeight="1" x14ac:dyDescent="0.3">
      <c r="A7" s="10" t="s">
        <v>273</v>
      </c>
      <c r="B7" s="10"/>
      <c r="C7" s="10" t="s">
        <v>146</v>
      </c>
      <c r="D7" s="10"/>
      <c r="E7" s="10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10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13" customFormat="1" x14ac:dyDescent="0.3">
      <c r="A8" s="10" t="s">
        <v>278</v>
      </c>
      <c r="B8" s="10"/>
      <c r="C8" s="10" t="s">
        <v>146</v>
      </c>
      <c r="D8" s="10"/>
      <c r="E8" s="10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10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13" customFormat="1" x14ac:dyDescent="0.3">
      <c r="A9" s="10" t="s">
        <v>290</v>
      </c>
      <c r="B9" s="10"/>
      <c r="C9" s="10" t="s">
        <v>146</v>
      </c>
      <c r="D9" s="10"/>
      <c r="E9" s="10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10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13" customFormat="1" x14ac:dyDescent="0.3">
      <c r="A10" s="10" t="s">
        <v>527</v>
      </c>
      <c r="B10" s="10"/>
      <c r="C10" s="10" t="s">
        <v>146</v>
      </c>
      <c r="D10" s="10"/>
      <c r="E10" s="10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13" customFormat="1" x14ac:dyDescent="0.3">
      <c r="A11" s="10" t="s">
        <v>528</v>
      </c>
      <c r="B11" s="10"/>
      <c r="C11" s="10" t="s">
        <v>146</v>
      </c>
      <c r="D11" s="10"/>
      <c r="E11" s="10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10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13" customFormat="1" x14ac:dyDescent="0.3">
      <c r="A12" s="15" t="s">
        <v>321</v>
      </c>
      <c r="B12" s="10"/>
      <c r="C12" s="10" t="s">
        <v>146</v>
      </c>
      <c r="D12" s="10"/>
      <c r="E12" s="10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10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13" customFormat="1" x14ac:dyDescent="0.3">
      <c r="A13" s="10" t="s">
        <v>529</v>
      </c>
      <c r="B13" s="10"/>
      <c r="C13" s="10" t="s">
        <v>146</v>
      </c>
      <c r="D13" s="10"/>
      <c r="E13" s="10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13" customFormat="1" x14ac:dyDescent="0.3">
      <c r="A14" s="15" t="s">
        <v>321</v>
      </c>
      <c r="B14" s="10"/>
      <c r="C14" s="10" t="s">
        <v>146</v>
      </c>
      <c r="D14" s="10"/>
      <c r="E14" s="10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10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6" customFormat="1" x14ac:dyDescent="0.3">
      <c r="A15" s="6" t="s">
        <v>530</v>
      </c>
      <c r="B15" s="6" t="s">
        <v>1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 s="13" customFormat="1" x14ac:dyDescent="0.3">
      <c r="A16" s="10" t="s">
        <v>531</v>
      </c>
      <c r="B16" s="10"/>
      <c r="C16" s="10" t="s">
        <v>146</v>
      </c>
      <c r="D16" s="10"/>
      <c r="E16" s="10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10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 s="13" customFormat="1" x14ac:dyDescent="0.3">
      <c r="A17" s="18" t="s">
        <v>532</v>
      </c>
      <c r="B17" s="10"/>
      <c r="C17" s="10" t="s">
        <v>146</v>
      </c>
      <c r="D17" s="10"/>
      <c r="E17" s="1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10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s="13" customFormat="1" x14ac:dyDescent="0.3">
      <c r="A18" s="18" t="s">
        <v>533</v>
      </c>
      <c r="B18" s="10"/>
      <c r="C18" s="10" t="s">
        <v>146</v>
      </c>
      <c r="D18" s="10"/>
      <c r="E18" s="10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10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s="13" customFormat="1" ht="15.75" customHeight="1" x14ac:dyDescent="0.3">
      <c r="A19" s="18" t="s">
        <v>534</v>
      </c>
      <c r="B19" s="10"/>
      <c r="C19" s="10" t="s">
        <v>146</v>
      </c>
      <c r="D19" s="10"/>
      <c r="E19" s="10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10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3" s="13" customFormat="1" ht="15.75" customHeight="1" x14ac:dyDescent="0.3">
      <c r="A20" s="19" t="s">
        <v>535</v>
      </c>
      <c r="B20" s="10"/>
      <c r="C20" s="10" t="s">
        <v>146</v>
      </c>
      <c r="D20" s="10"/>
      <c r="E20" s="10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1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1:53" s="13" customFormat="1" ht="15.75" customHeight="1" x14ac:dyDescent="0.3">
      <c r="A21" s="20" t="s">
        <v>536</v>
      </c>
      <c r="B21" s="10"/>
      <c r="C21" s="21" t="s">
        <v>146</v>
      </c>
      <c r="D21" s="21"/>
      <c r="E21" s="21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10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</sheetData>
  <mergeCells count="4">
    <mergeCell ref="F2:P2"/>
    <mergeCell ref="Q2:R2"/>
    <mergeCell ref="F1:X1"/>
    <mergeCell ref="Y1:AE1"/>
  </mergeCells>
  <pageMargins left="0.7" right="0.7" top="0.75" bottom="0.75" header="0.3" footer="0.3"/>
  <pageSetup paperSize="8" scale="47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40B9-2757-4CEF-8281-C1B847240AB5}">
  <sheetPr>
    <pageSetUpPr fitToPage="1"/>
  </sheetPr>
  <dimension ref="A1:AM10"/>
  <sheetViews>
    <sheetView showGridLines="0" topLeftCell="L1" workbookViewId="0">
      <selection activeCell="P4" activeCellId="1" sqref="P1 P4"/>
    </sheetView>
  </sheetViews>
  <sheetFormatPr defaultRowHeight="14.4" x14ac:dyDescent="0.3"/>
  <cols>
    <col min="1" max="1" width="71.77734375" customWidth="1"/>
    <col min="2" max="2" width="21.21875" customWidth="1"/>
    <col min="3" max="3" width="6.21875" bestFit="1" customWidth="1"/>
    <col min="4" max="4" width="10.21875" customWidth="1"/>
    <col min="5" max="8" width="11" customWidth="1"/>
    <col min="16" max="16" width="23.5546875" bestFit="1" customWidth="1"/>
    <col min="17" max="17" width="21.21875" bestFit="1" customWidth="1"/>
    <col min="18" max="18" width="21.77734375" bestFit="1" customWidth="1"/>
  </cols>
  <sheetData>
    <row r="1" spans="1:39" ht="15" customHeight="1" x14ac:dyDescent="0.3">
      <c r="A1" s="7" t="s">
        <v>500</v>
      </c>
      <c r="B1" s="2"/>
      <c r="C1" s="2"/>
      <c r="D1" s="180" t="s">
        <v>156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2"/>
      <c r="P1" s="210" t="s">
        <v>158</v>
      </c>
      <c r="Q1" s="209" t="s">
        <v>155</v>
      </c>
      <c r="R1" s="192"/>
    </row>
    <row r="2" spans="1:39" ht="15" customHeight="1" x14ac:dyDescent="0.3">
      <c r="A2" s="7" t="s">
        <v>79</v>
      </c>
      <c r="B2" s="2"/>
      <c r="C2" s="2"/>
      <c r="D2" s="175"/>
      <c r="E2" s="147"/>
      <c r="F2" s="147"/>
      <c r="G2" s="147"/>
      <c r="H2" s="147"/>
      <c r="I2" s="147"/>
      <c r="J2" s="147"/>
      <c r="K2" s="147"/>
      <c r="L2" s="147"/>
      <c r="M2" s="167"/>
      <c r="N2" s="176"/>
      <c r="O2" s="167"/>
      <c r="P2" s="25"/>
      <c r="Q2" s="25"/>
      <c r="R2" s="192"/>
    </row>
    <row r="3" spans="1:39" ht="15" customHeight="1" x14ac:dyDescent="0.3">
      <c r="A3" s="7" t="s">
        <v>537</v>
      </c>
      <c r="B3" s="2"/>
      <c r="C3" s="2"/>
      <c r="D3" s="146" t="s">
        <v>159</v>
      </c>
      <c r="E3" s="147"/>
      <c r="F3" s="147"/>
      <c r="G3" s="147"/>
      <c r="H3" s="147"/>
      <c r="I3" s="147"/>
      <c r="J3" s="147"/>
      <c r="K3" s="147"/>
      <c r="L3" s="147"/>
      <c r="M3" s="167"/>
      <c r="N3" s="27"/>
      <c r="O3" s="26"/>
      <c r="P3" s="25"/>
      <c r="Q3" s="25"/>
      <c r="R3" s="192"/>
    </row>
    <row r="4" spans="1:39" ht="124.5" customHeight="1" x14ac:dyDescent="0.3">
      <c r="A4" s="7" t="s">
        <v>163</v>
      </c>
      <c r="B4" s="7"/>
      <c r="C4" s="7" t="s">
        <v>164</v>
      </c>
      <c r="D4" s="9" t="s">
        <v>168</v>
      </c>
      <c r="E4" s="9" t="s">
        <v>169</v>
      </c>
      <c r="F4" s="9" t="s">
        <v>170</v>
      </c>
      <c r="G4" s="9" t="s">
        <v>171</v>
      </c>
      <c r="H4" s="24" t="s">
        <v>172</v>
      </c>
      <c r="I4" s="24" t="s">
        <v>173</v>
      </c>
      <c r="J4" s="9" t="s">
        <v>174</v>
      </c>
      <c r="K4" s="9" t="s">
        <v>175</v>
      </c>
      <c r="L4" s="9" t="s">
        <v>176</v>
      </c>
      <c r="M4" s="200" t="s">
        <v>177</v>
      </c>
      <c r="N4" s="8" t="s">
        <v>178</v>
      </c>
      <c r="O4" s="8" t="s">
        <v>179</v>
      </c>
      <c r="P4" s="206" t="s">
        <v>187</v>
      </c>
      <c r="Q4" s="205" t="s">
        <v>189</v>
      </c>
      <c r="R4" s="192" t="s">
        <v>4</v>
      </c>
    </row>
    <row r="5" spans="1:39" s="6" customFormat="1" x14ac:dyDescent="0.3">
      <c r="A5" s="6" t="s">
        <v>190</v>
      </c>
      <c r="B5" s="6" t="s">
        <v>1</v>
      </c>
      <c r="R5" s="192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13" customFormat="1" ht="86.4" x14ac:dyDescent="0.3">
      <c r="A6" s="12" t="s">
        <v>538</v>
      </c>
      <c r="B6" s="17" t="s">
        <v>539</v>
      </c>
      <c r="C6" s="12" t="s">
        <v>146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"/>
      <c r="Q6" s="2"/>
      <c r="R6" s="10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s="13" customFormat="1" ht="43.2" x14ac:dyDescent="0.3">
      <c r="A7" s="12" t="s">
        <v>540</v>
      </c>
      <c r="B7" s="17" t="s">
        <v>541</v>
      </c>
      <c r="C7" s="12" t="s">
        <v>146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"/>
      <c r="Q7" s="2"/>
      <c r="R7" s="10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s="6" customFormat="1" x14ac:dyDescent="0.3">
      <c r="A8" s="6" t="s">
        <v>223</v>
      </c>
      <c r="B8" s="6" t="s">
        <v>1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3" customFormat="1" x14ac:dyDescent="0.3">
      <c r="A9" s="10" t="s">
        <v>240</v>
      </c>
      <c r="B9" s="10"/>
      <c r="C9" s="10" t="s">
        <v>146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10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3" customFormat="1" x14ac:dyDescent="0.3">
      <c r="A10" s="10" t="s">
        <v>527</v>
      </c>
      <c r="B10" s="10"/>
      <c r="C10" s="10" t="s">
        <v>146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</sheetData>
  <mergeCells count="4">
    <mergeCell ref="D1:O1"/>
    <mergeCell ref="D2:M2"/>
    <mergeCell ref="N2:O2"/>
    <mergeCell ref="D3:M3"/>
  </mergeCells>
  <pageMargins left="0.7" right="0.7" top="0.75" bottom="0.75" header="0.3" footer="0.3"/>
  <pageSetup paperSize="8" scale="67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d5d1c-1969-41c9-ad68-860fc01d4499" xsi:nil="true"/>
    <lcf76f155ced4ddcb4097134ff3c332f xmlns="226a9ab6-8062-434f-a23f-f1549c70e7cb">
      <Terms xmlns="http://schemas.microsoft.com/office/infopath/2007/PartnerControls"/>
    </lcf76f155ced4ddcb4097134ff3c332f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UfficioAppartenenza xmlns="050d5d1c-1969-41c9-ad68-860fc01d4499">Non definito</UfficioAppartenenz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18" ma:contentTypeDescription="Creare un nuovo documento." ma:contentTypeScope="" ma:versionID="d696904a95ce16a523913564fd68af5d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8554599443048c8cc52e092059c5da1c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14F2B-F4E5-4D1E-A828-DC5257BF5FDF}">
  <ds:schemaRefs>
    <ds:schemaRef ds:uri="050d5d1c-1969-41c9-ad68-860fc01d4499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c3f00ef-843b-4297-b3bc-efcddaa1ac2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46B2F3-80EA-468C-8C23-97C08EA7FED3}"/>
</file>

<file path=customXml/itemProps3.xml><?xml version="1.0" encoding="utf-8"?>
<ds:datastoreItem xmlns:ds="http://schemas.openxmlformats.org/officeDocument/2006/customXml" ds:itemID="{2E79E477-8AEB-4BCF-B47A-C2D989D9D8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generali</vt:lpstr>
      <vt:lpstr>tecnici traffico e qualità</vt:lpstr>
      <vt:lpstr>investimenti, manutenzioni</vt:lpstr>
      <vt:lpstr>conto economico</vt:lpstr>
      <vt:lpstr>conto economico indiretto</vt:lpstr>
      <vt:lpstr>stato patrimoniale</vt:lpstr>
      <vt:lpstr>stato patrimoniale indiretto</vt:lpstr>
      <vt:lpstr>infrastr centralizzate, BUE </vt:lpstr>
      <vt:lpstr>attività di incentivazione</vt:lpstr>
      <vt:lpstr>incentivi</vt:lpstr>
      <vt:lpstr>incentivi!Area_stampa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Lazzari</dc:creator>
  <cp:keywords/>
  <dc:description/>
  <cp:lastModifiedBy>Simone Bonafede</cp:lastModifiedBy>
  <cp:revision/>
  <dcterms:created xsi:type="dcterms:W3CDTF">2017-09-14T14:40:29Z</dcterms:created>
  <dcterms:modified xsi:type="dcterms:W3CDTF">2023-02-10T12:20:48Z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0x010100F55605582EBB02479603D3598B621D84</vt:lpwstr>
  </property>
  <property fmtid="{D5CDD505-2E9C-101B-9397-08002B2CF9AE}" pid="3" name="MediaServiceImageTags">
    <vt:lpwstr/>
  </property>
</Properties>
</file>